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/>
  </bookViews>
  <sheets>
    <sheet name="КЗ" sheetId="1" r:id="rId1"/>
  </sheets>
  <calcPr calcId="144525"/>
</workbook>
</file>

<file path=xl/calcChain.xml><?xml version="1.0" encoding="utf-8"?>
<calcChain xmlns="http://schemas.openxmlformats.org/spreadsheetml/2006/main">
  <c r="C10" i="1"/>
  <c r="J15" l="1"/>
  <c r="L8"/>
  <c r="Q8"/>
  <c r="S8"/>
  <c r="G8"/>
  <c r="B15"/>
  <c r="C6"/>
  <c r="C7"/>
  <c r="C8"/>
  <c r="C9"/>
  <c r="C11"/>
  <c r="C12"/>
  <c r="C13"/>
  <c r="C14"/>
  <c r="C5"/>
  <c r="N15"/>
  <c r="O15"/>
  <c r="Q6"/>
  <c r="K15"/>
  <c r="L6"/>
  <c r="L7"/>
  <c r="L9"/>
  <c r="L10"/>
  <c r="L11"/>
  <c r="L12"/>
  <c r="L13"/>
  <c r="L14"/>
  <c r="L5"/>
  <c r="D15"/>
  <c r="E15"/>
  <c r="F15"/>
  <c r="H15"/>
  <c r="M15"/>
  <c r="P15"/>
  <c r="R15"/>
  <c r="I15"/>
  <c r="G12"/>
  <c r="G7"/>
  <c r="G9"/>
  <c r="G14"/>
  <c r="G10"/>
  <c r="G11"/>
  <c r="G13"/>
  <c r="G5"/>
  <c r="G6"/>
  <c r="Q7"/>
  <c r="Q9"/>
  <c r="Q14"/>
  <c r="Q10"/>
  <c r="Q11"/>
  <c r="Q12"/>
  <c r="Q13"/>
  <c r="Q5"/>
  <c r="S6"/>
  <c r="S7"/>
  <c r="S9"/>
  <c r="S14"/>
  <c r="S10"/>
  <c r="S11"/>
  <c r="S12"/>
  <c r="S13"/>
  <c r="S5"/>
  <c r="C15" l="1"/>
  <c r="S15"/>
  <c r="T9"/>
  <c r="L15"/>
  <c r="Q15"/>
  <c r="G15"/>
  <c r="T5"/>
  <c r="T13"/>
  <c r="T11"/>
  <c r="T10"/>
  <c r="T12"/>
  <c r="T14"/>
  <c r="T7"/>
  <c r="T8"/>
  <c r="T6"/>
  <c r="T15" l="1"/>
</calcChain>
</file>

<file path=xl/sharedStrings.xml><?xml version="1.0" encoding="utf-8"?>
<sst xmlns="http://schemas.openxmlformats.org/spreadsheetml/2006/main" count="33" uniqueCount="29">
  <si>
    <t>ГРБС</t>
  </si>
  <si>
    <t>Всего</t>
  </si>
  <si>
    <t>302.23 Расчеты по коммунальным услугам</t>
  </si>
  <si>
    <t>Итого</t>
  </si>
  <si>
    <t>Администрация МО "Окинский район"</t>
  </si>
  <si>
    <t>Финансовое управление администрации МО "Окинский район"</t>
  </si>
  <si>
    <t>Совет депутатов МО "Окинский район"</t>
  </si>
  <si>
    <t>Управление образования администрации МО "Окинский район"</t>
  </si>
  <si>
    <t>Управление культуры администрации МО "Окинский район"</t>
  </si>
  <si>
    <t>Управление делами администрации МО "Окинский район"</t>
  </si>
  <si>
    <t>Контрольно-счетная палата МО "Окинский район"</t>
  </si>
  <si>
    <t>Итого по МР</t>
  </si>
  <si>
    <t>МКУ "Комитет экономики администрации МО "Окинский район"</t>
  </si>
  <si>
    <t>МКУ "Комитет по социальной политике администрации МО "Окинский район"</t>
  </si>
  <si>
    <t>МКУ "Комитет строительства, имущественных и земельных отношений администрации МО "Окинский район"</t>
  </si>
  <si>
    <t>исп. Сайбанова А.Ц.</t>
  </si>
  <si>
    <t>208.12 Расчеты с подотчетными лицами по прочим выплатам</t>
  </si>
  <si>
    <t>302.21                Расчеты по услугам связи</t>
  </si>
  <si>
    <t>304.03 Расчеты по удержаниям из выплат по оплате труда</t>
  </si>
  <si>
    <t>208.26 Расчеты с подотчетными лицами по оплате прочих работ, услуг</t>
  </si>
  <si>
    <t>208.34 Расчеты с подотчетными лицами по приобретению материальных запасов</t>
  </si>
  <si>
    <t>303.01 Расчеты по налогу на доходы физических лиц</t>
  </si>
  <si>
    <t xml:space="preserve">302.34 Расчеты по приобретению материальных запасов </t>
  </si>
  <si>
    <t xml:space="preserve">303.06 Расчеты по страховым взносам на обязательное социальное страхование от несчастных случаев на производстве и профессиональных заболеваний </t>
  </si>
  <si>
    <t>303.05 Расчеты по прочим платежам в бюджет</t>
  </si>
  <si>
    <t>303.15 Расчеты по единому страховому тарифу</t>
  </si>
  <si>
    <t>Информация о кредиторской задолженности по МР на 01.01.2024 г.</t>
  </si>
  <si>
    <t>205.81 Расчеты по невыясненным поступлениям</t>
  </si>
  <si>
    <t>302.25 Расчеты по работам, услугам по содержанию имущества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</si>
</sst>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distributed"/>
    </xf>
    <xf numFmtId="2" fontId="1" fillId="0" borderId="0" xfId="0" applyNumberFormat="1" applyFont="1"/>
    <xf numFmtId="0" fontId="4" fillId="0" borderId="0" xfId="0" applyFont="1"/>
    <xf numFmtId="0" fontId="1" fillId="0" borderId="0" xfId="0" applyFont="1"/>
    <xf numFmtId="2" fontId="2" fillId="0" borderId="0" xfId="0" applyNumberFormat="1" applyFont="1"/>
    <xf numFmtId="0" fontId="1" fillId="0" borderId="7" xfId="0" applyFont="1" applyBorder="1"/>
    <xf numFmtId="0" fontId="2" fillId="0" borderId="0" xfId="0" applyFont="1" applyAlignment="1">
      <alignment horizontal="left" vertical="top"/>
    </xf>
    <xf numFmtId="0" fontId="2" fillId="0" borderId="8" xfId="0" applyFont="1" applyBorder="1" applyAlignment="1">
      <alignment horizontal="center" vertical="center"/>
    </xf>
    <xf numFmtId="4" fontId="2" fillId="2" borderId="7" xfId="0" applyNumberFormat="1" applyFont="1" applyFill="1" applyBorder="1"/>
    <xf numFmtId="4" fontId="1" fillId="2" borderId="7" xfId="0" applyNumberFormat="1" applyFont="1" applyFill="1" applyBorder="1"/>
    <xf numFmtId="4" fontId="2" fillId="0" borderId="7" xfId="0" applyNumberFormat="1" applyFont="1" applyBorder="1"/>
    <xf numFmtId="4" fontId="1" fillId="0" borderId="7" xfId="0" applyNumberFormat="1" applyFont="1" applyBorder="1"/>
    <xf numFmtId="4" fontId="6" fillId="2" borderId="7" xfId="0" applyNumberFormat="1" applyFont="1" applyFill="1" applyBorder="1"/>
    <xf numFmtId="4" fontId="5" fillId="2" borderId="7" xfId="0" applyNumberFormat="1" applyFont="1" applyFill="1" applyBorder="1"/>
    <xf numFmtId="4" fontId="2" fillId="0" borderId="0" xfId="0" applyNumberFormat="1" applyFont="1"/>
    <xf numFmtId="0" fontId="2" fillId="0" borderId="2" xfId="0" applyFont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9"/>
  <sheetViews>
    <sheetView tabSelected="1" view="pageBreakPreview" zoomScaleSheetLayoutView="100" workbookViewId="0">
      <selection activeCell="A19" sqref="A19"/>
    </sheetView>
  </sheetViews>
  <sheetFormatPr defaultRowHeight="12.75"/>
  <cols>
    <col min="1" max="1" width="40.5703125" style="1" customWidth="1"/>
    <col min="2" max="2" width="10" style="1" customWidth="1"/>
    <col min="3" max="3" width="12.28515625" style="1" bestFit="1" customWidth="1"/>
    <col min="4" max="6" width="10" style="1" customWidth="1"/>
    <col min="7" max="7" width="9.7109375" style="1" customWidth="1"/>
    <col min="8" max="8" width="9.5703125" style="1" customWidth="1"/>
    <col min="9" max="9" width="9.85546875" style="1" bestFit="1" customWidth="1"/>
    <col min="10" max="10" width="9.85546875" style="1" customWidth="1"/>
    <col min="11" max="11" width="10.85546875" style="1" customWidth="1"/>
    <col min="12" max="12" width="12.28515625" style="1" bestFit="1" customWidth="1"/>
    <col min="13" max="15" width="12.5703125" style="1" customWidth="1"/>
    <col min="16" max="16" width="12.7109375" style="1" customWidth="1"/>
    <col min="17" max="17" width="12.140625" style="1" customWidth="1"/>
    <col min="18" max="18" width="11.140625" style="1" bestFit="1" customWidth="1"/>
    <col min="19" max="19" width="10.28515625" style="1" customWidth="1"/>
    <col min="20" max="20" width="12.28515625" style="1" bestFit="1" customWidth="1"/>
    <col min="21" max="21" width="15" style="1" customWidth="1"/>
    <col min="22" max="16384" width="9.140625" style="2"/>
  </cols>
  <sheetData>
    <row r="1" spans="1:21">
      <c r="A1" s="24" t="s">
        <v>26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</row>
    <row r="2" spans="1:21">
      <c r="A2" s="25" t="s">
        <v>0</v>
      </c>
      <c r="B2" s="11"/>
      <c r="C2" s="11"/>
      <c r="D2" s="11"/>
      <c r="E2" s="11"/>
      <c r="F2" s="11"/>
      <c r="G2" s="11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9"/>
    </row>
    <row r="3" spans="1:21">
      <c r="A3" s="26"/>
      <c r="B3" s="28"/>
      <c r="C3" s="29"/>
      <c r="D3" s="30">
        <v>208</v>
      </c>
      <c r="E3" s="28"/>
      <c r="F3" s="28"/>
      <c r="G3" s="29"/>
      <c r="H3" s="28"/>
      <c r="I3" s="28"/>
      <c r="J3" s="28"/>
      <c r="K3" s="28"/>
      <c r="L3" s="29"/>
      <c r="M3" s="19"/>
      <c r="N3" s="23"/>
      <c r="O3" s="22"/>
      <c r="P3" s="28"/>
      <c r="Q3" s="29"/>
      <c r="R3" s="30">
        <v>304</v>
      </c>
      <c r="S3" s="29"/>
      <c r="T3" s="25" t="s">
        <v>1</v>
      </c>
    </row>
    <row r="4" spans="1:21" ht="126.75" customHeight="1">
      <c r="A4" s="27"/>
      <c r="B4" s="3" t="s">
        <v>27</v>
      </c>
      <c r="C4" s="20" t="s">
        <v>3</v>
      </c>
      <c r="D4" s="21" t="s">
        <v>16</v>
      </c>
      <c r="E4" s="21" t="s">
        <v>19</v>
      </c>
      <c r="F4" s="21" t="s">
        <v>20</v>
      </c>
      <c r="G4" s="20" t="s">
        <v>3</v>
      </c>
      <c r="H4" s="21" t="s">
        <v>17</v>
      </c>
      <c r="I4" s="21" t="s">
        <v>2</v>
      </c>
      <c r="J4" s="21" t="s">
        <v>28</v>
      </c>
      <c r="K4" s="21" t="s">
        <v>22</v>
      </c>
      <c r="L4" s="20" t="s">
        <v>3</v>
      </c>
      <c r="M4" s="21" t="s">
        <v>21</v>
      </c>
      <c r="N4" s="21" t="s">
        <v>24</v>
      </c>
      <c r="O4" s="21" t="s">
        <v>23</v>
      </c>
      <c r="P4" s="21" t="s">
        <v>25</v>
      </c>
      <c r="Q4" s="20" t="s">
        <v>3</v>
      </c>
      <c r="R4" s="21" t="s">
        <v>18</v>
      </c>
      <c r="S4" s="20" t="s">
        <v>3</v>
      </c>
      <c r="T4" s="27"/>
    </row>
    <row r="5" spans="1:21" s="6" customFormat="1">
      <c r="A5" s="4" t="s">
        <v>4</v>
      </c>
      <c r="B5" s="12"/>
      <c r="C5" s="13">
        <f t="shared" ref="C5:C14" si="0">SUM(B5:B5)</f>
        <v>0</v>
      </c>
      <c r="D5" s="12">
        <v>6950</v>
      </c>
      <c r="E5" s="12">
        <v>630</v>
      </c>
      <c r="F5" s="12"/>
      <c r="G5" s="13">
        <f t="shared" ref="G5:G14" si="1">SUM(D5:F5)</f>
        <v>7580</v>
      </c>
      <c r="H5" s="14"/>
      <c r="I5" s="14"/>
      <c r="J5" s="14"/>
      <c r="K5" s="14"/>
      <c r="L5" s="15">
        <f t="shared" ref="L5:L14" si="2">SUM(H5:K5)</f>
        <v>0</v>
      </c>
      <c r="M5" s="14"/>
      <c r="N5" s="14">
        <v>1120000</v>
      </c>
      <c r="O5" s="14">
        <v>0.06</v>
      </c>
      <c r="P5" s="14"/>
      <c r="Q5" s="13">
        <f t="shared" ref="Q5:Q14" si="3">SUM(M5:P5)</f>
        <v>1120000.06</v>
      </c>
      <c r="R5" s="16"/>
      <c r="S5" s="17">
        <f>R5</f>
        <v>0</v>
      </c>
      <c r="T5" s="13">
        <f t="shared" ref="T5:T14" si="4">C5+G5+L5+Q5+S5</f>
        <v>1127580.06</v>
      </c>
      <c r="U5" s="5"/>
    </row>
    <row r="6" spans="1:21" s="6" customFormat="1" ht="25.5">
      <c r="A6" s="4" t="s">
        <v>12</v>
      </c>
      <c r="B6" s="12"/>
      <c r="C6" s="13">
        <f t="shared" si="0"/>
        <v>0</v>
      </c>
      <c r="D6" s="12"/>
      <c r="E6" s="12"/>
      <c r="F6" s="12"/>
      <c r="G6" s="13">
        <f t="shared" si="1"/>
        <v>0</v>
      </c>
      <c r="H6" s="14"/>
      <c r="I6" s="14"/>
      <c r="J6" s="14"/>
      <c r="K6" s="14"/>
      <c r="L6" s="15">
        <f t="shared" si="2"/>
        <v>0</v>
      </c>
      <c r="M6" s="14"/>
      <c r="N6" s="14"/>
      <c r="O6" s="14"/>
      <c r="P6" s="14"/>
      <c r="Q6" s="13">
        <f t="shared" si="3"/>
        <v>0</v>
      </c>
      <c r="R6" s="12">
        <v>9.2899999999999991</v>
      </c>
      <c r="S6" s="17">
        <f t="shared" ref="S6:S13" si="5">R6</f>
        <v>9.2899999999999991</v>
      </c>
      <c r="T6" s="13">
        <f t="shared" si="4"/>
        <v>9.2899999999999991</v>
      </c>
      <c r="U6" s="5"/>
    </row>
    <row r="7" spans="1:21" s="6" customFormat="1" ht="38.25">
      <c r="A7" s="4" t="s">
        <v>14</v>
      </c>
      <c r="B7" s="12"/>
      <c r="C7" s="13">
        <f t="shared" si="0"/>
        <v>0</v>
      </c>
      <c r="D7" s="12">
        <v>19660</v>
      </c>
      <c r="E7" s="12">
        <v>25634.9</v>
      </c>
      <c r="F7" s="12"/>
      <c r="G7" s="13">
        <f t="shared" si="1"/>
        <v>45294.9</v>
      </c>
      <c r="H7" s="14"/>
      <c r="I7" s="14">
        <v>32319.59</v>
      </c>
      <c r="J7" s="14"/>
      <c r="K7" s="14"/>
      <c r="L7" s="15">
        <f t="shared" si="2"/>
        <v>32319.59</v>
      </c>
      <c r="M7" s="14"/>
      <c r="N7" s="14">
        <v>13367709.289999999</v>
      </c>
      <c r="O7" s="14"/>
      <c r="P7" s="14"/>
      <c r="Q7" s="13">
        <f t="shared" si="3"/>
        <v>13367709.289999999</v>
      </c>
      <c r="R7" s="12"/>
      <c r="S7" s="17">
        <f>R7</f>
        <v>0</v>
      </c>
      <c r="T7" s="13">
        <f t="shared" si="4"/>
        <v>13445323.779999999</v>
      </c>
      <c r="U7" s="5"/>
    </row>
    <row r="8" spans="1:21" s="6" customFormat="1" ht="25.5">
      <c r="A8" s="4" t="s">
        <v>13</v>
      </c>
      <c r="B8" s="12"/>
      <c r="C8" s="13">
        <f t="shared" si="0"/>
        <v>0</v>
      </c>
      <c r="D8" s="12">
        <v>1535</v>
      </c>
      <c r="E8" s="12">
        <v>1080</v>
      </c>
      <c r="F8" s="12">
        <v>15.17</v>
      </c>
      <c r="G8" s="13">
        <f t="shared" si="1"/>
        <v>2630.17</v>
      </c>
      <c r="H8" s="14"/>
      <c r="I8" s="14"/>
      <c r="J8" s="14"/>
      <c r="K8" s="14"/>
      <c r="L8" s="15">
        <f t="shared" si="2"/>
        <v>0</v>
      </c>
      <c r="M8" s="14"/>
      <c r="N8" s="14"/>
      <c r="O8" s="14">
        <v>0.01</v>
      </c>
      <c r="P8" s="14">
        <v>5102.08</v>
      </c>
      <c r="Q8" s="13">
        <f t="shared" si="3"/>
        <v>5102.09</v>
      </c>
      <c r="R8" s="12"/>
      <c r="S8" s="17">
        <f t="shared" si="5"/>
        <v>0</v>
      </c>
      <c r="T8" s="13">
        <f t="shared" si="4"/>
        <v>7732.26</v>
      </c>
      <c r="U8" s="5"/>
    </row>
    <row r="9" spans="1:21" s="6" customFormat="1" ht="29.25" customHeight="1">
      <c r="A9" s="4" t="s">
        <v>5</v>
      </c>
      <c r="B9" s="14">
        <v>19668.740000000002</v>
      </c>
      <c r="C9" s="13">
        <f t="shared" si="0"/>
        <v>19668.740000000002</v>
      </c>
      <c r="D9" s="14"/>
      <c r="E9" s="14"/>
      <c r="F9" s="14"/>
      <c r="G9" s="13">
        <f t="shared" si="1"/>
        <v>0</v>
      </c>
      <c r="H9" s="14"/>
      <c r="I9" s="14"/>
      <c r="J9" s="14"/>
      <c r="K9" s="14"/>
      <c r="L9" s="15">
        <f t="shared" si="2"/>
        <v>0</v>
      </c>
      <c r="M9" s="14"/>
      <c r="N9" s="14">
        <v>18961300</v>
      </c>
      <c r="O9" s="14"/>
      <c r="P9" s="14">
        <v>199542.54</v>
      </c>
      <c r="Q9" s="13">
        <f t="shared" si="3"/>
        <v>19160842.539999999</v>
      </c>
      <c r="R9" s="14"/>
      <c r="S9" s="17">
        <f t="shared" si="5"/>
        <v>0</v>
      </c>
      <c r="T9" s="13">
        <f t="shared" si="4"/>
        <v>19180511.279999997</v>
      </c>
      <c r="U9" s="7"/>
    </row>
    <row r="10" spans="1:21" ht="25.5">
      <c r="A10" s="4" t="s">
        <v>7</v>
      </c>
      <c r="B10" s="14"/>
      <c r="C10" s="13">
        <f t="shared" si="0"/>
        <v>0</v>
      </c>
      <c r="D10" s="14"/>
      <c r="E10" s="14">
        <v>525</v>
      </c>
      <c r="F10" s="14"/>
      <c r="G10" s="13">
        <f t="shared" si="1"/>
        <v>525</v>
      </c>
      <c r="H10" s="14"/>
      <c r="I10" s="14"/>
      <c r="J10" s="14"/>
      <c r="K10" s="14"/>
      <c r="L10" s="15">
        <f t="shared" si="2"/>
        <v>0</v>
      </c>
      <c r="M10" s="14">
        <v>17731</v>
      </c>
      <c r="N10" s="14"/>
      <c r="O10" s="14">
        <v>406.65</v>
      </c>
      <c r="P10" s="14">
        <v>442236.73</v>
      </c>
      <c r="Q10" s="13">
        <f t="shared" si="3"/>
        <v>460374.38</v>
      </c>
      <c r="R10" s="14"/>
      <c r="S10" s="17">
        <f t="shared" si="5"/>
        <v>0</v>
      </c>
      <c r="T10" s="13">
        <f t="shared" si="4"/>
        <v>460899.38</v>
      </c>
      <c r="U10" s="8"/>
    </row>
    <row r="11" spans="1:21" ht="25.5">
      <c r="A11" s="4" t="s">
        <v>8</v>
      </c>
      <c r="B11" s="14"/>
      <c r="C11" s="13">
        <f t="shared" si="0"/>
        <v>0</v>
      </c>
      <c r="D11" s="14"/>
      <c r="E11" s="14"/>
      <c r="F11" s="14"/>
      <c r="G11" s="13">
        <f t="shared" si="1"/>
        <v>0</v>
      </c>
      <c r="H11" s="14"/>
      <c r="I11" s="14">
        <v>2762.47</v>
      </c>
      <c r="J11" s="14"/>
      <c r="K11" s="14"/>
      <c r="L11" s="15">
        <f t="shared" si="2"/>
        <v>2762.47</v>
      </c>
      <c r="M11" s="14">
        <v>32360</v>
      </c>
      <c r="N11" s="14"/>
      <c r="O11" s="14"/>
      <c r="P11" s="14">
        <v>30660.11</v>
      </c>
      <c r="Q11" s="13">
        <f t="shared" si="3"/>
        <v>63020.11</v>
      </c>
      <c r="R11" s="14">
        <v>28927.759999999998</v>
      </c>
      <c r="S11" s="17">
        <f t="shared" si="5"/>
        <v>28927.759999999998</v>
      </c>
      <c r="T11" s="13">
        <f t="shared" si="4"/>
        <v>94710.34</v>
      </c>
    </row>
    <row r="12" spans="1:21" s="6" customFormat="1" ht="25.5">
      <c r="A12" s="4" t="s">
        <v>9</v>
      </c>
      <c r="B12" s="14"/>
      <c r="C12" s="13">
        <f t="shared" si="0"/>
        <v>0</v>
      </c>
      <c r="D12" s="14">
        <v>700</v>
      </c>
      <c r="E12" s="14">
        <v>2100</v>
      </c>
      <c r="F12" s="14">
        <v>3893.05</v>
      </c>
      <c r="G12" s="13">
        <f t="shared" si="1"/>
        <v>6693.05</v>
      </c>
      <c r="H12" s="14">
        <v>4106.8599999999997</v>
      </c>
      <c r="I12" s="14"/>
      <c r="J12" s="14">
        <v>3300</v>
      </c>
      <c r="K12" s="14">
        <v>1790</v>
      </c>
      <c r="L12" s="15">
        <f t="shared" si="2"/>
        <v>9196.86</v>
      </c>
      <c r="M12" s="14"/>
      <c r="N12" s="14"/>
      <c r="O12" s="14"/>
      <c r="P12" s="14">
        <v>93094.12</v>
      </c>
      <c r="Q12" s="13">
        <f t="shared" si="3"/>
        <v>93094.12</v>
      </c>
      <c r="R12" s="14">
        <v>1647.05</v>
      </c>
      <c r="S12" s="17">
        <f t="shared" si="5"/>
        <v>1647.05</v>
      </c>
      <c r="T12" s="13">
        <f t="shared" si="4"/>
        <v>110631.08</v>
      </c>
      <c r="U12" s="7"/>
    </row>
    <row r="13" spans="1:21" s="6" customFormat="1" ht="25.5">
      <c r="A13" s="4" t="s">
        <v>10</v>
      </c>
      <c r="B13" s="14"/>
      <c r="C13" s="13">
        <f t="shared" si="0"/>
        <v>0</v>
      </c>
      <c r="D13" s="14"/>
      <c r="E13" s="14"/>
      <c r="F13" s="14"/>
      <c r="G13" s="13">
        <f t="shared" si="1"/>
        <v>0</v>
      </c>
      <c r="H13" s="14"/>
      <c r="I13" s="14"/>
      <c r="J13" s="14"/>
      <c r="K13" s="14"/>
      <c r="L13" s="15">
        <f t="shared" si="2"/>
        <v>0</v>
      </c>
      <c r="M13" s="14"/>
      <c r="N13" s="14"/>
      <c r="O13" s="14"/>
      <c r="P13" s="14">
        <v>63725.77</v>
      </c>
      <c r="Q13" s="13">
        <f t="shared" si="3"/>
        <v>63725.77</v>
      </c>
      <c r="R13" s="14"/>
      <c r="S13" s="17">
        <f t="shared" si="5"/>
        <v>0</v>
      </c>
      <c r="T13" s="13">
        <f t="shared" si="4"/>
        <v>63725.77</v>
      </c>
      <c r="U13" s="7"/>
    </row>
    <row r="14" spans="1:21" s="6" customFormat="1">
      <c r="A14" s="4" t="s">
        <v>6</v>
      </c>
      <c r="B14" s="14"/>
      <c r="C14" s="13">
        <f t="shared" si="0"/>
        <v>0</v>
      </c>
      <c r="D14" s="14"/>
      <c r="E14" s="14"/>
      <c r="F14" s="14"/>
      <c r="G14" s="13">
        <f t="shared" si="1"/>
        <v>0</v>
      </c>
      <c r="H14" s="14"/>
      <c r="I14" s="14"/>
      <c r="J14" s="14"/>
      <c r="K14" s="14"/>
      <c r="L14" s="15">
        <f t="shared" si="2"/>
        <v>0</v>
      </c>
      <c r="M14" s="14"/>
      <c r="N14" s="14"/>
      <c r="O14" s="14"/>
      <c r="P14" s="14">
        <v>66066.559999999998</v>
      </c>
      <c r="Q14" s="13">
        <f t="shared" si="3"/>
        <v>66066.559999999998</v>
      </c>
      <c r="R14" s="14"/>
      <c r="S14" s="17">
        <f>R14</f>
        <v>0</v>
      </c>
      <c r="T14" s="13">
        <f t="shared" si="4"/>
        <v>66066.559999999998</v>
      </c>
      <c r="U14" s="7"/>
    </row>
    <row r="15" spans="1:21">
      <c r="A15" s="9" t="s">
        <v>11</v>
      </c>
      <c r="B15" s="15">
        <f t="shared" ref="B15:H15" si="6">SUM(B5:B14)</f>
        <v>19668.740000000002</v>
      </c>
      <c r="C15" s="15">
        <f t="shared" si="6"/>
        <v>19668.740000000002</v>
      </c>
      <c r="D15" s="15">
        <f t="shared" si="6"/>
        <v>28845</v>
      </c>
      <c r="E15" s="15">
        <f t="shared" si="6"/>
        <v>29969.9</v>
      </c>
      <c r="F15" s="15">
        <f t="shared" si="6"/>
        <v>3908.2200000000003</v>
      </c>
      <c r="G15" s="15">
        <f t="shared" si="6"/>
        <v>62723.12</v>
      </c>
      <c r="H15" s="15">
        <f t="shared" si="6"/>
        <v>4106.8599999999997</v>
      </c>
      <c r="I15" s="15">
        <f>SUM(I5:I14)</f>
        <v>35082.06</v>
      </c>
      <c r="J15" s="15">
        <f>SUM(J5:J14)</f>
        <v>3300</v>
      </c>
      <c r="K15" s="15">
        <f t="shared" ref="K15:T15" si="7">SUM(K5:K14)</f>
        <v>1790</v>
      </c>
      <c r="L15" s="15">
        <f t="shared" si="7"/>
        <v>44278.92</v>
      </c>
      <c r="M15" s="15">
        <f t="shared" si="7"/>
        <v>50091</v>
      </c>
      <c r="N15" s="15">
        <f t="shared" si="7"/>
        <v>33449009.289999999</v>
      </c>
      <c r="O15" s="15">
        <f t="shared" si="7"/>
        <v>406.71999999999997</v>
      </c>
      <c r="P15" s="15">
        <f t="shared" si="7"/>
        <v>900427.90999999992</v>
      </c>
      <c r="Q15" s="15">
        <f t="shared" si="7"/>
        <v>34399934.920000002</v>
      </c>
      <c r="R15" s="15">
        <f t="shared" si="7"/>
        <v>30584.1</v>
      </c>
      <c r="S15" s="15">
        <f t="shared" si="7"/>
        <v>30584.1</v>
      </c>
      <c r="T15" s="15">
        <f t="shared" si="7"/>
        <v>34557189.800000004</v>
      </c>
    </row>
    <row r="16" spans="1:21"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</row>
    <row r="17" spans="1:20"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</row>
    <row r="18" spans="1:20">
      <c r="A18" s="1" t="s">
        <v>15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</row>
    <row r="19" spans="1:20">
      <c r="A19" s="10"/>
    </row>
  </sheetData>
  <mergeCells count="9">
    <mergeCell ref="A1:T1"/>
    <mergeCell ref="A2:A4"/>
    <mergeCell ref="H2:T2"/>
    <mergeCell ref="H3:L3"/>
    <mergeCell ref="P3:Q3"/>
    <mergeCell ref="R3:S3"/>
    <mergeCell ref="T3:T4"/>
    <mergeCell ref="D3:G3"/>
    <mergeCell ref="B3:C3"/>
  </mergeCells>
  <pageMargins left="0.70866141732283472" right="0.2" top="0.2" bottom="0.2" header="0.2" footer="0.2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КЗ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Дарима</dc:creator>
  <cp:lastModifiedBy>Windows User</cp:lastModifiedBy>
  <cp:lastPrinted>2024-04-09T07:18:11Z</cp:lastPrinted>
  <dcterms:created xsi:type="dcterms:W3CDTF">2018-03-28T05:49:39Z</dcterms:created>
  <dcterms:modified xsi:type="dcterms:W3CDTF">2024-04-09T07:03:32Z</dcterms:modified>
</cp:coreProperties>
</file>