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666\Desktop\Гармаева Т.Х\Имущество Администрации\РЕЕСТР имущества\"/>
    </mc:Choice>
  </mc:AlternateContent>
  <bookViews>
    <workbookView xWindow="-120" yWindow="-120" windowWidth="29040" windowHeight="15840"/>
  </bookViews>
  <sheets>
    <sheet name="недвиж имущество" sheetId="4" r:id="rId1"/>
    <sheet name="движимое имущество" sheetId="5" r:id="rId2"/>
    <sheet name="учреждения" sheetId="7" r:id="rId3"/>
    <sheet name="земельные участки" sheetId="8" r:id="rId4"/>
    <sheet name="жилые помещения" sheetId="9" r:id="rId5"/>
    <sheet name="Лист2" sheetId="10" r:id="rId6"/>
  </sheets>
  <definedNames>
    <definedName name="_xlnm._FilterDatabase" localSheetId="0" hidden="1">'недвиж имущество'!$A$2:$O$85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6" i="4" l="1"/>
  <c r="O224" i="4" l="1"/>
  <c r="O226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2" i="4"/>
  <c r="O193" i="4"/>
  <c r="O194" i="4"/>
  <c r="O195" i="4"/>
  <c r="O196" i="4"/>
  <c r="O197" i="4"/>
  <c r="O198" i="4"/>
  <c r="O199" i="4"/>
  <c r="O200" i="4"/>
  <c r="O201" i="4"/>
  <c r="O202" i="4"/>
  <c r="O203" i="4"/>
  <c r="O204" i="4"/>
  <c r="O205" i="4"/>
  <c r="O206" i="4"/>
  <c r="O207" i="4"/>
  <c r="O208" i="4"/>
  <c r="O209" i="4"/>
  <c r="O210" i="4"/>
  <c r="O211" i="4"/>
  <c r="O212" i="4"/>
  <c r="O213" i="4"/>
  <c r="O214" i="4"/>
  <c r="O215" i="4"/>
  <c r="O216" i="4"/>
  <c r="O217" i="4"/>
  <c r="O218" i="4"/>
  <c r="M100" i="4"/>
  <c r="M101" i="4"/>
  <c r="M102" i="4"/>
  <c r="M103" i="4"/>
  <c r="M96" i="4"/>
  <c r="M75" i="4"/>
  <c r="M76" i="4"/>
  <c r="M62" i="4"/>
  <c r="M58" i="4"/>
  <c r="M59" i="4"/>
  <c r="M60" i="4"/>
  <c r="M15" i="4"/>
  <c r="M16" i="4"/>
  <c r="M17" i="4"/>
  <c r="M222" i="4" l="1"/>
  <c r="M223" i="4"/>
  <c r="M224" i="4"/>
  <c r="M225" i="4"/>
  <c r="M226" i="4"/>
  <c r="M227" i="4"/>
  <c r="M228" i="4"/>
  <c r="M229" i="4"/>
  <c r="M230" i="4"/>
  <c r="E13" i="9" l="1"/>
  <c r="D13" i="9"/>
  <c r="G12" i="9"/>
  <c r="G11" i="9"/>
  <c r="G10" i="9"/>
  <c r="G9" i="9"/>
  <c r="G8" i="9"/>
  <c r="G7" i="9"/>
  <c r="G6" i="9"/>
  <c r="G5" i="9"/>
  <c r="G4" i="9"/>
  <c r="G3" i="9"/>
  <c r="G13" i="9" s="1"/>
  <c r="E121" i="5"/>
  <c r="D121" i="5"/>
  <c r="F120" i="5"/>
  <c r="F119" i="5"/>
  <c r="F118" i="5"/>
  <c r="F117" i="5"/>
  <c r="F116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6" i="5"/>
  <c r="F85" i="5"/>
  <c r="F84" i="5"/>
  <c r="F83" i="5"/>
  <c r="F82" i="5"/>
  <c r="F81" i="5"/>
  <c r="F80" i="5"/>
  <c r="F79" i="5"/>
  <c r="F78" i="5"/>
  <c r="F77" i="5"/>
  <c r="F76" i="5"/>
  <c r="F75" i="5"/>
  <c r="F74" i="5"/>
  <c r="F73" i="5"/>
  <c r="F72" i="5"/>
  <c r="F71" i="5"/>
  <c r="F121" i="5" s="1"/>
  <c r="D69" i="5"/>
  <c r="F68" i="5"/>
  <c r="F67" i="5"/>
  <c r="F66" i="5"/>
  <c r="F65" i="5"/>
  <c r="F64" i="5"/>
  <c r="F63" i="5"/>
  <c r="F62" i="5"/>
  <c r="F69" i="5" s="1"/>
  <c r="E57" i="5"/>
  <c r="D57" i="5"/>
  <c r="F56" i="5"/>
  <c r="F57" i="5" s="1"/>
  <c r="E53" i="5"/>
  <c r="D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53" i="5" s="1"/>
  <c r="E37" i="5"/>
  <c r="D37" i="5"/>
  <c r="F36" i="5"/>
  <c r="F35" i="5"/>
  <c r="F37" i="5" s="1"/>
  <c r="E33" i="5"/>
  <c r="D33" i="5"/>
  <c r="F32" i="5"/>
  <c r="F31" i="5"/>
  <c r="F33" i="5" s="1"/>
  <c r="F30" i="5"/>
  <c r="E28" i="5"/>
  <c r="D28" i="5"/>
  <c r="F27" i="5"/>
  <c r="F26" i="5"/>
  <c r="F28" i="5" s="1"/>
  <c r="F25" i="5"/>
  <c r="E23" i="5"/>
  <c r="D23" i="5"/>
  <c r="F22" i="5"/>
  <c r="F21" i="5"/>
  <c r="F20" i="5"/>
  <c r="F23" i="5" s="1"/>
  <c r="F18" i="5"/>
  <c r="E18" i="5"/>
  <c r="D18" i="5"/>
  <c r="F17" i="5"/>
  <c r="F16" i="5"/>
  <c r="F15" i="5"/>
  <c r="F14" i="5"/>
  <c r="E12" i="5"/>
  <c r="D12" i="5"/>
  <c r="F11" i="5"/>
  <c r="E9" i="5"/>
  <c r="D9" i="5"/>
  <c r="F8" i="5"/>
  <c r="F7" i="5"/>
  <c r="F9" i="5" s="1"/>
  <c r="G231" i="4"/>
  <c r="F231" i="4"/>
  <c r="I230" i="4"/>
  <c r="I229" i="4"/>
  <c r="I228" i="4"/>
  <c r="I227" i="4"/>
  <c r="I226" i="4"/>
  <c r="I225" i="4"/>
  <c r="I224" i="4"/>
  <c r="I223" i="4"/>
  <c r="I222" i="4"/>
  <c r="I221" i="4"/>
  <c r="G218" i="4"/>
  <c r="I215" i="4"/>
  <c r="I214" i="4"/>
  <c r="I213" i="4"/>
  <c r="I212" i="4"/>
  <c r="I211" i="4"/>
  <c r="I210" i="4"/>
  <c r="I209" i="4"/>
  <c r="I208" i="4"/>
  <c r="I207" i="4"/>
  <c r="I206" i="4"/>
  <c r="I205" i="4"/>
  <c r="I204" i="4"/>
  <c r="I203" i="4"/>
  <c r="I202" i="4"/>
  <c r="I201" i="4"/>
  <c r="I200" i="4"/>
  <c r="I199" i="4"/>
  <c r="I198" i="4"/>
  <c r="I197" i="4"/>
  <c r="I196" i="4"/>
  <c r="I149" i="4"/>
  <c r="I148" i="4"/>
  <c r="I146" i="4"/>
  <c r="I142" i="4"/>
  <c r="I137" i="4"/>
  <c r="I133" i="4"/>
  <c r="I132" i="4"/>
  <c r="I131" i="4"/>
  <c r="G124" i="4"/>
  <c r="I123" i="4"/>
  <c r="I122" i="4"/>
  <c r="I120" i="4"/>
  <c r="I119" i="4"/>
  <c r="I118" i="4"/>
  <c r="I117" i="4"/>
  <c r="I116" i="4"/>
  <c r="I115" i="4"/>
  <c r="I114" i="4"/>
  <c r="H112" i="4"/>
  <c r="G112" i="4"/>
  <c r="I111" i="4"/>
  <c r="I110" i="4"/>
  <c r="I109" i="4"/>
  <c r="H107" i="4"/>
  <c r="G107" i="4"/>
  <c r="I106" i="4"/>
  <c r="I105" i="4"/>
  <c r="H103" i="4"/>
  <c r="G103" i="4"/>
  <c r="I102" i="4"/>
  <c r="I100" i="4"/>
  <c r="G97" i="4"/>
  <c r="H96" i="4"/>
  <c r="H95" i="4"/>
  <c r="H93" i="4"/>
  <c r="G93" i="4"/>
  <c r="I92" i="4"/>
  <c r="I91" i="4"/>
  <c r="I90" i="4"/>
  <c r="I89" i="4"/>
  <c r="G87" i="4"/>
  <c r="I85" i="4"/>
  <c r="I84" i="4"/>
  <c r="I83" i="4"/>
  <c r="H81" i="4"/>
  <c r="G81" i="4"/>
  <c r="I80" i="4"/>
  <c r="I79" i="4"/>
  <c r="G77" i="4"/>
  <c r="I76" i="4"/>
  <c r="I75" i="4"/>
  <c r="I74" i="4"/>
  <c r="I73" i="4"/>
  <c r="H72" i="4"/>
  <c r="I72" i="4" s="1"/>
  <c r="H71" i="4"/>
  <c r="I70" i="4"/>
  <c r="I68" i="4"/>
  <c r="G68" i="4"/>
  <c r="G64" i="4"/>
  <c r="I62" i="4"/>
  <c r="I61" i="4"/>
  <c r="I60" i="4"/>
  <c r="I59" i="4"/>
  <c r="I58" i="4"/>
  <c r="G56" i="4"/>
  <c r="I55" i="4"/>
  <c r="G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6" i="4"/>
  <c r="G36" i="4"/>
  <c r="I35" i="4"/>
  <c r="I34" i="4"/>
  <c r="G32" i="4"/>
  <c r="I31" i="4"/>
  <c r="I30" i="4"/>
  <c r="I29" i="4"/>
  <c r="I28" i="4"/>
  <c r="G26" i="4"/>
  <c r="I25" i="4"/>
  <c r="I24" i="4"/>
  <c r="G22" i="4"/>
  <c r="I21" i="4"/>
  <c r="I20" i="4"/>
  <c r="I19" i="4"/>
  <c r="I18" i="4"/>
  <c r="H16" i="4"/>
  <c r="I16" i="4" s="1"/>
  <c r="H15" i="4"/>
  <c r="I15" i="4" s="1"/>
  <c r="G13" i="4"/>
  <c r="F13" i="4"/>
  <c r="E13" i="4"/>
  <c r="I12" i="4"/>
  <c r="I11" i="4"/>
  <c r="I10" i="4"/>
  <c r="I9" i="4"/>
  <c r="I8" i="4"/>
  <c r="I7" i="4"/>
  <c r="I6" i="4"/>
  <c r="I112" i="4" l="1"/>
  <c r="H77" i="4"/>
  <c r="I218" i="4"/>
  <c r="I13" i="4"/>
  <c r="I107" i="4"/>
  <c r="I124" i="4"/>
  <c r="I26" i="4"/>
  <c r="I71" i="4"/>
  <c r="I77" i="4" s="1"/>
  <c r="H97" i="4"/>
  <c r="I22" i="4"/>
  <c r="I93" i="4"/>
  <c r="I103" i="4"/>
  <c r="I231" i="4"/>
  <c r="I32" i="4"/>
  <c r="I53" i="4"/>
  <c r="F12" i="5"/>
</calcChain>
</file>

<file path=xl/sharedStrings.xml><?xml version="1.0" encoding="utf-8"?>
<sst xmlns="http://schemas.openxmlformats.org/spreadsheetml/2006/main" count="1884" uniqueCount="1054">
  <si>
    <t>Реестр муниципального имущества мунициипального образования "Окинский район"</t>
  </si>
  <si>
    <t>№ п.п.</t>
  </si>
  <si>
    <t>Полное наименование недвижимого имущества</t>
  </si>
  <si>
    <t>Адрес (местонахождение) недвижимого имущества</t>
  </si>
  <si>
    <t>Кадастровый/условный номер недвижимого имущества</t>
  </si>
  <si>
    <t xml:space="preserve">Площадь, протяженность, и (или) иные параметры, характеризующие физические свойства недвижимого имущества </t>
  </si>
  <si>
    <t>Сведения о кадастровой стоимости недсвижимого имущества, руб.</t>
  </si>
  <si>
    <t>Сведения о балансовой стоимости недвижимого имущества, руб.</t>
  </si>
  <si>
    <t>Сведения о начисленной амортизации (износ), руб.</t>
  </si>
  <si>
    <t>Сведения об остаточной стоимости недсвижимого имущества, руб.</t>
  </si>
  <si>
    <t>Ввод эксплуатации</t>
  </si>
  <si>
    <t>Дата возникновения и прекращения права муниципальной собственности на недвижимое имущество</t>
  </si>
  <si>
    <t>Реквизиты документов, оснований возникновения (прекращения) права муниципальной собственности на недвижимое имущество</t>
  </si>
  <si>
    <t>Сведения о правообладателе муниципального недвижимого имущества</t>
  </si>
  <si>
    <t xml:space="preserve">Сведения об установлении в отношении муниципального недвижимого имущества ограничениях (обременениях) с указанием основания и даты их возникновения и прекращения </t>
  </si>
  <si>
    <t>Примечание</t>
  </si>
  <si>
    <t>Подраздел 1.1 "Нежилые помещения"</t>
  </si>
  <si>
    <t>АМО "Окинский район"</t>
  </si>
  <si>
    <t>Здание автовокзала</t>
  </si>
  <si>
    <t>с. Орлик, ул. Школьная 21</t>
  </si>
  <si>
    <t>03:15:000000:821</t>
  </si>
  <si>
    <t>68,8 кв.м.</t>
  </si>
  <si>
    <t>1960 г.</t>
  </si>
  <si>
    <t>16.04.2010 г.</t>
  </si>
  <si>
    <t>03-АА 607229</t>
  </si>
  <si>
    <t>МО "Окинский район"</t>
  </si>
  <si>
    <t>Гараж ПАО "МТС"</t>
  </si>
  <si>
    <t>с. Орлик, ул. Обручева 102</t>
  </si>
  <si>
    <t>03:15:000000:587</t>
  </si>
  <si>
    <t>1188 кв.м.</t>
  </si>
  <si>
    <t>18.05.2009 г.</t>
  </si>
  <si>
    <t>03-АА 505834</t>
  </si>
  <si>
    <t>Здание поста ГИБДД м. Белый Иркут</t>
  </si>
  <si>
    <t>Окинский район, м. "Белый Иркут"</t>
  </si>
  <si>
    <t>03:15:000000:971</t>
  </si>
  <si>
    <t>45,2 кв.м.</t>
  </si>
  <si>
    <t>-</t>
  </si>
  <si>
    <t>1989 г.</t>
  </si>
  <si>
    <t>11.04.2011 г.</t>
  </si>
  <si>
    <t>03-АА 037886</t>
  </si>
  <si>
    <t>Здание бывшей конторы Райпо</t>
  </si>
  <si>
    <t>с. Орлик, ул. Школьная №14</t>
  </si>
  <si>
    <t>03:15:000000:782</t>
  </si>
  <si>
    <t>91,8 кв.м.</t>
  </si>
  <si>
    <t>1935 г.</t>
  </si>
  <si>
    <t>25.05.2010 г.</t>
  </si>
  <si>
    <t>03-АА 644680</t>
  </si>
  <si>
    <t>Здание архива</t>
  </si>
  <si>
    <t>с. Орлик, ул. Школьная 18</t>
  </si>
  <si>
    <t>03:15:000000:870</t>
  </si>
  <si>
    <t>155,1 кв.м.</t>
  </si>
  <si>
    <t>03-АА 037884</t>
  </si>
  <si>
    <t>с.Орлик. ул. Школьная, 18А</t>
  </si>
  <si>
    <t>03:15:000000:802</t>
  </si>
  <si>
    <t>74,1 кв.м.</t>
  </si>
  <si>
    <t>11.0.2011 г.</t>
  </si>
  <si>
    <t>03-АА 037879</t>
  </si>
  <si>
    <t>с.Орлик, ул. Школьная 18Б</t>
  </si>
  <si>
    <t>03:15:000000:783</t>
  </si>
  <si>
    <t>147 кв.м.</t>
  </si>
  <si>
    <t>03-АА 037878</t>
  </si>
  <si>
    <t>МКУ "Управление культуры"</t>
  </si>
  <si>
    <t>Распоряжение от 05.03.2018 г. № 70-р</t>
  </si>
  <si>
    <t>оперативное управление</t>
  </si>
  <si>
    <t>ИТОГО</t>
  </si>
  <si>
    <t>МКУ "Управление делами"</t>
  </si>
  <si>
    <t>Здание администрации</t>
  </si>
  <si>
    <t>с.Орлик, ул. Советская, 32</t>
  </si>
  <si>
    <t>03:15:060118:37</t>
  </si>
  <si>
    <t>928,7 кв.м.</t>
  </si>
  <si>
    <t>1983 г.</t>
  </si>
  <si>
    <t>22.11.2011 г.</t>
  </si>
  <si>
    <t>03-АА 022713</t>
  </si>
  <si>
    <t>Здание гаража администрации</t>
  </si>
  <si>
    <t>03:15:060118:40</t>
  </si>
  <si>
    <t>65,1 кв.м.</t>
  </si>
  <si>
    <t>10.01.2002 г.</t>
  </si>
  <si>
    <t>Здание склада граждан. обороны</t>
  </si>
  <si>
    <t>03:15:060118:49</t>
  </si>
  <si>
    <t>55,3 кв.м.</t>
  </si>
  <si>
    <t>здание УСХ</t>
  </si>
  <si>
    <t>с. Орлик, ул. Аюшеева, 21</t>
  </si>
  <si>
    <t>03:15:060123:47</t>
  </si>
  <si>
    <t>186,1 кв.м.</t>
  </si>
  <si>
    <t>1990 г.</t>
  </si>
  <si>
    <t>03-АА 037880</t>
  </si>
  <si>
    <t>Распоряжение от 30.06.2010 г. № 91-р</t>
  </si>
  <si>
    <t>Здание гаража УСХ</t>
  </si>
  <si>
    <t>03:15:060123:49</t>
  </si>
  <si>
    <t>32,4 кв.м.</t>
  </si>
  <si>
    <t>03- АА 037877</t>
  </si>
  <si>
    <t>Здание котельной УСХ</t>
  </si>
  <si>
    <t>03:15:060123:48</t>
  </si>
  <si>
    <t>22,4 кв.м.</t>
  </si>
  <si>
    <t>03-АА 037881</t>
  </si>
  <si>
    <t>Здание котельной администрации</t>
  </si>
  <si>
    <t>03:15:060118:38</t>
  </si>
  <si>
    <t>40 кв.м.</t>
  </si>
  <si>
    <t>03-АА 505963</t>
  </si>
  <si>
    <t>МАУ "Дирекция территории традиционного природопользования сойотов"</t>
  </si>
  <si>
    <t>Здание гостиницы</t>
  </si>
  <si>
    <t>с. Орлик ул. Советская, 34</t>
  </si>
  <si>
    <t>03-03-20/012/2011-148</t>
  </si>
  <si>
    <t>254,7 кв.м.</t>
  </si>
  <si>
    <t>11.04.2011г</t>
  </si>
  <si>
    <t>03-АА 037885</t>
  </si>
  <si>
    <t>МАУ "Дирекция ТТП сойотов"</t>
  </si>
  <si>
    <t>Распоряжение от 23.08.2018 г. № 279-р</t>
  </si>
  <si>
    <t>Здание котельной гостиницы</t>
  </si>
  <si>
    <t>с. Орлик ул. Советская, 34А</t>
  </si>
  <si>
    <t>03-03-20/012/2011-152</t>
  </si>
  <si>
    <t>34,4 кв.м.</t>
  </si>
  <si>
    <t>03-АА 037883</t>
  </si>
  <si>
    <t>Распоряжение от 06.05.2019 г. №136-р</t>
  </si>
  <si>
    <t>МДОУ Сорокский детский сад "Улыбка"</t>
  </si>
  <si>
    <t>Здание  сада № 1</t>
  </si>
  <si>
    <t>у. Сорок, пер. Школьный, 4</t>
  </si>
  <si>
    <t>03-03-20/012/2011-206</t>
  </si>
  <si>
    <t>346,3 кв.м.</t>
  </si>
  <si>
    <t>1973 г.</t>
  </si>
  <si>
    <t>14.04.2011г</t>
  </si>
  <si>
    <t>03-АА 037868</t>
  </si>
  <si>
    <t>Здание сада № 2</t>
  </si>
  <si>
    <t>03-03-20/012/2011-209</t>
  </si>
  <si>
    <t>121,2 кв.м.</t>
  </si>
  <si>
    <t>1986 г.</t>
  </si>
  <si>
    <t>03-АА 037866</t>
  </si>
  <si>
    <t>Здание продовольственного склада</t>
  </si>
  <si>
    <t>67,6 кв.м.</t>
  </si>
  <si>
    <t>Здание котельной</t>
  </si>
  <si>
    <t>03-03-20/007/2009-261</t>
  </si>
  <si>
    <t>22,3 кв.м.</t>
  </si>
  <si>
    <t>1966 г.</t>
  </si>
  <si>
    <t>17.04.2009г</t>
  </si>
  <si>
    <t>03-АА 505958</t>
  </si>
  <si>
    <t xml:space="preserve">           </t>
  </si>
  <si>
    <t>МБОУ "Боксонская начальная школа-детский сад"</t>
  </si>
  <si>
    <t>Здание начальной школы</t>
  </si>
  <si>
    <t>п. Боксон, пер. Школьный, 2</t>
  </si>
  <si>
    <t>152,6 кв.м.</t>
  </si>
  <si>
    <t>1982 г.</t>
  </si>
  <si>
    <t>23.10.2012г</t>
  </si>
  <si>
    <t>03-АА 150214</t>
  </si>
  <si>
    <t xml:space="preserve"> МБОУ "Боксонская начальная школа - детский сад"</t>
  </si>
  <si>
    <t>Распоряжение от 01.03.2010 г. №28-р</t>
  </si>
  <si>
    <t>Здание детского сада</t>
  </si>
  <si>
    <t>п. Боксон, пер. Школьный, д. 2</t>
  </si>
  <si>
    <t>03-03-20/012/2011-068</t>
  </si>
  <si>
    <t>66,3 кв.м.</t>
  </si>
  <si>
    <t>1991 г.</t>
  </si>
  <si>
    <t>23.03.2011г</t>
  </si>
  <si>
    <t>03-АА 037781</t>
  </si>
  <si>
    <t>МАОУ "Орликская средняя общеобразовательная школа"</t>
  </si>
  <si>
    <t>Здание школы № 1 старая</t>
  </si>
  <si>
    <t>с.Орлик, ул. Советская, 35</t>
  </si>
  <si>
    <t>03:15:060117:18</t>
  </si>
  <si>
    <t>1054 кв.м.</t>
  </si>
  <si>
    <t>1933 г.</t>
  </si>
  <si>
    <t>05.04.2011г</t>
  </si>
  <si>
    <t>03-АА 037837</t>
  </si>
  <si>
    <t>МАОУ "Орликская СОШ"</t>
  </si>
  <si>
    <t>Распоряжение от 01.03.2010 г. № 30-р</t>
  </si>
  <si>
    <t>Здание школы № 2 новая</t>
  </si>
  <si>
    <t>03:15:060117:19</t>
  </si>
  <si>
    <t>1265,8 кв.м.</t>
  </si>
  <si>
    <t>1978 г.</t>
  </si>
  <si>
    <t>03-АА 037839</t>
  </si>
  <si>
    <t>Здание школы № 3 нач. школа</t>
  </si>
  <si>
    <t>03:15:060117:16</t>
  </si>
  <si>
    <t>409,6 кв.м.</t>
  </si>
  <si>
    <t>03-АА 037835</t>
  </si>
  <si>
    <t xml:space="preserve">Здание мастерской </t>
  </si>
  <si>
    <t>03:15:060117:17</t>
  </si>
  <si>
    <t>250,3 кв.м.</t>
  </si>
  <si>
    <t>03-АА 037847</t>
  </si>
  <si>
    <t>Здание интерната</t>
  </si>
  <si>
    <t>03:15:060117:20</t>
  </si>
  <si>
    <t>341 кв.м.</t>
  </si>
  <si>
    <t>1959 г.</t>
  </si>
  <si>
    <t>03-АА 037833</t>
  </si>
  <si>
    <t xml:space="preserve">Здание склада </t>
  </si>
  <si>
    <t>03:15:000000:795</t>
  </si>
  <si>
    <t>35,9 кв.м.</t>
  </si>
  <si>
    <t>03-АА 037845</t>
  </si>
  <si>
    <t>Здание гаража</t>
  </si>
  <si>
    <t>с. Орлик, ул. Аюшеева, 26</t>
  </si>
  <si>
    <t>03:15:060119:29</t>
  </si>
  <si>
    <t>214 кв.м.</t>
  </si>
  <si>
    <t>03-АА 037851</t>
  </si>
  <si>
    <t>Здание прачечной</t>
  </si>
  <si>
    <t>03:15:060119:30</t>
  </si>
  <si>
    <t>78,8 кв.м.</t>
  </si>
  <si>
    <t>03-АА 037853</t>
  </si>
  <si>
    <t>Здание склада нач. школы №2</t>
  </si>
  <si>
    <t>с. Орлик, ул. Советская, 35</t>
  </si>
  <si>
    <t>03:15:000000:883</t>
  </si>
  <si>
    <t>69,1 кв.м.</t>
  </si>
  <si>
    <t>1970 г.</t>
  </si>
  <si>
    <t>03-АА 037841</t>
  </si>
  <si>
    <t>Здание склада № 1 (ст.шк)</t>
  </si>
  <si>
    <t>03:15:000000:797</t>
  </si>
  <si>
    <t>114,3 кв.м.</t>
  </si>
  <si>
    <t>03-АА 037831</t>
  </si>
  <si>
    <t>Здание склада № 3 (нов.шк)</t>
  </si>
  <si>
    <t>03:15:000000:796</t>
  </si>
  <si>
    <t>59,5 кв.м.</t>
  </si>
  <si>
    <t>03-АА 037843</t>
  </si>
  <si>
    <t>Здание котельной ПШИ</t>
  </si>
  <si>
    <t>с. Орлик, ул. Советская, 35в</t>
  </si>
  <si>
    <t>03:20:000000:2584</t>
  </si>
  <si>
    <t>45,8 кв.м.</t>
  </si>
  <si>
    <t>03-АА 045815</t>
  </si>
  <si>
    <t>МБОУ ДОД "ДЮСШ"</t>
  </si>
  <si>
    <t>Распоряжение от 18.09.2017 г. № 274-р</t>
  </si>
  <si>
    <t>Здание котельной гаража</t>
  </si>
  <si>
    <t>с. Орлик, ул. Аюшеева, 26 А.</t>
  </si>
  <si>
    <t>03:15:000000:434</t>
  </si>
  <si>
    <t>36,6 кв.м.</t>
  </si>
  <si>
    <t>03-АА 505952</t>
  </si>
  <si>
    <t xml:space="preserve">Теплотрасса </t>
  </si>
  <si>
    <t>03:15:060120:38</t>
  </si>
  <si>
    <t>37,98 м.</t>
  </si>
  <si>
    <t>15.12.2011 г.</t>
  </si>
  <si>
    <t>№543</t>
  </si>
  <si>
    <t>Теплотрасса</t>
  </si>
  <si>
    <t>03:15:060120:39</t>
  </si>
  <si>
    <t>34,42 м.</t>
  </si>
  <si>
    <t>Распоряжение от 08.08.2012 г. № 163-р</t>
  </si>
  <si>
    <t>АУ ДОД "Детская школа искусств"</t>
  </si>
  <si>
    <t xml:space="preserve">Здание </t>
  </si>
  <si>
    <t>с. Орлик, ул. Советская, 37</t>
  </si>
  <si>
    <t>03:15:060118:43</t>
  </si>
  <si>
    <t>142 кв.м.</t>
  </si>
  <si>
    <t>24.04.2012г</t>
  </si>
  <si>
    <t>03-АА 045884</t>
  </si>
  <si>
    <t>АУ ДО "ДШИ"</t>
  </si>
  <si>
    <t>Распоряжение от 01.03.2010 г. №24-р</t>
  </si>
  <si>
    <t>МАОУ "Саянская средняя общеобразовательная школа"</t>
  </si>
  <si>
    <t>Здание школы</t>
  </si>
  <si>
    <t xml:space="preserve">с. Саяны. ул. Школьная, 12  </t>
  </si>
  <si>
    <t>03:15:000000:981</t>
  </si>
  <si>
    <t>1053,1 кв.м.</t>
  </si>
  <si>
    <t>17.11.2011г</t>
  </si>
  <si>
    <t>03-03-20/021/2011-106</t>
  </si>
  <si>
    <t>03:15:000000:985</t>
  </si>
  <si>
    <t>719 кв.м.</t>
  </si>
  <si>
    <t>03-03-20/021/2011-104</t>
  </si>
  <si>
    <t>Здание спортивного зала</t>
  </si>
  <si>
    <t>03:15:000000:979</t>
  </si>
  <si>
    <t>450,2 кв.м.</t>
  </si>
  <si>
    <t>03-03-20/021/2011-102</t>
  </si>
  <si>
    <t>с. Саяны. ул. Школьная, 12 А</t>
  </si>
  <si>
    <t>03:15:000000:515</t>
  </si>
  <si>
    <t>91,3 кв.м.</t>
  </si>
  <si>
    <t>17.11.2011 г.</t>
  </si>
  <si>
    <t>03-03-20/021/2011-108</t>
  </si>
  <si>
    <t>МАОУ "Саянская СОШ"</t>
  </si>
  <si>
    <t>Распоряжение от 15.07.2020 г. № 190-р1</t>
  </si>
  <si>
    <t>03:15:000000:976</t>
  </si>
  <si>
    <t>131 кв.м.</t>
  </si>
  <si>
    <t>03-03-20/021/2011-100</t>
  </si>
  <si>
    <t>03:15:080103:35</t>
  </si>
  <si>
    <t>202,2 м</t>
  </si>
  <si>
    <t>ждем оценки</t>
  </si>
  <si>
    <t>МДОУ "Саянский детский сад "Туяа"</t>
  </si>
  <si>
    <t>с. Саяны, ул. Лесная, 1</t>
  </si>
  <si>
    <t>03:15:080103:33</t>
  </si>
  <si>
    <t>621,5 кв.м.</t>
  </si>
  <si>
    <t>28.03.2011г</t>
  </si>
  <si>
    <t>03-АА 037804</t>
  </si>
  <si>
    <t>МДОУ "Саянский д/сад "Туяа"</t>
  </si>
  <si>
    <t xml:space="preserve">Распоряжение от 01.03.2010 г. №35-р </t>
  </si>
  <si>
    <t>Здание летней кухни</t>
  </si>
  <si>
    <t>03:15:080103:32</t>
  </si>
  <si>
    <t>33,3 кв.м.</t>
  </si>
  <si>
    <t>03-АА 037802</t>
  </si>
  <si>
    <t>МАОУ "Бурунгольская средняя общеобразовательная школа" им С.Г. Дугарова</t>
  </si>
  <si>
    <t>с.Хужир, ул. Школьная, 1</t>
  </si>
  <si>
    <t>03:15:120103:48</t>
  </si>
  <si>
    <t>2100,6 кв.м.</t>
  </si>
  <si>
    <t>26.06.2012г</t>
  </si>
  <si>
    <t>03-АА 150009</t>
  </si>
  <si>
    <t>МАОУ "Бурунгольская СОШ"</t>
  </si>
  <si>
    <t>Распоряжение от 17.04.2012 г. № 89-р</t>
  </si>
  <si>
    <t>03:15:000000:220</t>
  </si>
  <si>
    <t>450,9 кв.м.</t>
  </si>
  <si>
    <t>16.04.2010г</t>
  </si>
  <si>
    <t>03-АА 607230</t>
  </si>
  <si>
    <t>Распоряжение от 01.03.2010 г. № 32-р</t>
  </si>
  <si>
    <t>с.Хужир, ул. Школьная, 1а</t>
  </si>
  <si>
    <t>03:15:000000:710</t>
  </si>
  <si>
    <t>02.08.2012 г.</t>
  </si>
  <si>
    <t>03-АА 505957</t>
  </si>
  <si>
    <t xml:space="preserve">Здание гаража </t>
  </si>
  <si>
    <t>03:15:120103:49</t>
  </si>
  <si>
    <t>168,4 кв.м.</t>
  </si>
  <si>
    <t>26.06.2012 г.</t>
  </si>
  <si>
    <t>03-АА 150012</t>
  </si>
  <si>
    <t>03:15:120103:43</t>
  </si>
  <si>
    <t>85 м.</t>
  </si>
  <si>
    <t>05.02.2014г</t>
  </si>
  <si>
    <t>03-АА 372634</t>
  </si>
  <si>
    <t>Распоряжение от 27.03.2014 г. №37-р</t>
  </si>
  <si>
    <t>улус Алаг-Шулун, 1</t>
  </si>
  <si>
    <t>03-03-20/004/2010-286</t>
  </si>
  <si>
    <t>214,9 кв.м.</t>
  </si>
  <si>
    <t>17.01.2011г</t>
  </si>
  <si>
    <t>03-АА 037678</t>
  </si>
  <si>
    <t>улус Алаг-Шулун, 1а</t>
  </si>
  <si>
    <t>03:15:010101:47</t>
  </si>
  <si>
    <t>25,5 кв.м.</t>
  </si>
  <si>
    <t>03-АА 037680</t>
  </si>
  <si>
    <t>МДОУ "Хара-Хужирская начальная школа-сад"</t>
  </si>
  <si>
    <t>Здание школа-сад</t>
  </si>
  <si>
    <t>Улус Хара-Хужир, ул. Набережная, 10</t>
  </si>
  <si>
    <t>03:15:110101:112</t>
  </si>
  <si>
    <t>632,1 кв.м.</t>
  </si>
  <si>
    <t>31.03.2011г</t>
  </si>
  <si>
    <t>03-АА 037808</t>
  </si>
  <si>
    <t>Улус Хара-Хужир, ул. Набережная, 10А</t>
  </si>
  <si>
    <t>03:15:000000:899</t>
  </si>
  <si>
    <t>69,6 кв.м.</t>
  </si>
  <si>
    <t>1977 г.</t>
  </si>
  <si>
    <t>03-АА 505955</t>
  </si>
  <si>
    <t>МАДОУ Детский сад "Солнышко"</t>
  </si>
  <si>
    <t>с. Орлик, ул. Обручева, 51 А.</t>
  </si>
  <si>
    <t>03:15:060115:52</t>
  </si>
  <si>
    <t>1291 кв.м.</t>
  </si>
  <si>
    <t>16.03.2011г</t>
  </si>
  <si>
    <t>03-АА 037757</t>
  </si>
  <si>
    <t>Д/сад "Солнышко"</t>
  </si>
  <si>
    <t>Распоряжение от 01.02.2011 г. № 12-р</t>
  </si>
  <si>
    <t xml:space="preserve">Здание котельной </t>
  </si>
  <si>
    <t>с. Орлик, ул. Обручева, 47 Б.</t>
  </si>
  <si>
    <t>03:20:000000:2585</t>
  </si>
  <si>
    <t>74,6 кв.м.</t>
  </si>
  <si>
    <t>03-АА 505956</t>
  </si>
  <si>
    <t>с. Орлик, ул. Обручева, 51А</t>
  </si>
  <si>
    <t>03:15:060112:155</t>
  </si>
  <si>
    <t>43,4 м.</t>
  </si>
  <si>
    <t>07.03.2012г</t>
  </si>
  <si>
    <t>03-АА 045724</t>
  </si>
  <si>
    <t>МАДОУ "Орликский детский сад "Хараасгай"</t>
  </si>
  <si>
    <t>с. Орлик, ул. Набережная, 26</t>
  </si>
  <si>
    <t>03:15:000000:594</t>
  </si>
  <si>
    <t>1102 кв.м.</t>
  </si>
  <si>
    <t>2011 г.</t>
  </si>
  <si>
    <t>15.06.2012г</t>
  </si>
  <si>
    <t>03-АА 146626</t>
  </si>
  <si>
    <t>Д/сад "Хараасгай"</t>
  </si>
  <si>
    <t>Распоряжение от 21.05.2012 г. №110-р</t>
  </si>
  <si>
    <t>03:15:000000:577</t>
  </si>
  <si>
    <t>03-АА 146630</t>
  </si>
  <si>
    <t>Водозаборное сооружение</t>
  </si>
  <si>
    <t>03:15:000000:602</t>
  </si>
  <si>
    <t>7,8 кв.м.</t>
  </si>
  <si>
    <t>03-АА 146628</t>
  </si>
  <si>
    <t>03:15:000000:593</t>
  </si>
  <si>
    <t>194,1 м.</t>
  </si>
  <si>
    <t>03-АА 146632</t>
  </si>
  <si>
    <t>МБДОУ "Муниципальное бюджетное дошкольное образовательное учреждение Детский сад "Малыш"</t>
  </si>
  <si>
    <t>с. Хужир, ул. Иванова, 10</t>
  </si>
  <si>
    <t>03:15:000000:116</t>
  </si>
  <si>
    <t>324,2 кв.м.</t>
  </si>
  <si>
    <t>25.05.2010г</t>
  </si>
  <si>
    <t>03-АА 644534</t>
  </si>
  <si>
    <t>с. Хужир, ул. Иванова, 8А</t>
  </si>
  <si>
    <t>03:15:000000:189</t>
  </si>
  <si>
    <t>21,5 кв.м.</t>
  </si>
  <si>
    <t>03-АА 505959</t>
  </si>
  <si>
    <t>МОУ ДОД "ДЮСШ"</t>
  </si>
  <si>
    <t>Здание ДЮСШ</t>
  </si>
  <si>
    <t>с. Орлик, ул. Советская, 33</t>
  </si>
  <si>
    <t>03:15:060117:21</t>
  </si>
  <si>
    <t>361 кв.м.</t>
  </si>
  <si>
    <t>1979 г.</t>
  </si>
  <si>
    <t>17.02.2011г</t>
  </si>
  <si>
    <t>03-АА 037705</t>
  </si>
  <si>
    <t>с. Орлик, ул. Советская, 33А</t>
  </si>
  <si>
    <t>03:15:060117:22</t>
  </si>
  <si>
    <t>496,1 кв.м.</t>
  </si>
  <si>
    <t>2002 г.</t>
  </si>
  <si>
    <t>13.05.2011г</t>
  </si>
  <si>
    <t>03-АА 037978</t>
  </si>
  <si>
    <t>Здание котельной (спортив. зала)</t>
  </si>
  <si>
    <t>с. Орлик, ул. Советская, 33Б</t>
  </si>
  <si>
    <t>03:15:060117:23</t>
  </si>
  <si>
    <t>31,9 кв.м.</t>
  </si>
  <si>
    <t>03-АА 037961</t>
  </si>
  <si>
    <t>Здание восьмистенной  юрты в у. Сорок</t>
  </si>
  <si>
    <t>у. Сорок, ул. Центральная,2а</t>
  </si>
  <si>
    <t>03:15:090103:83</t>
  </si>
  <si>
    <t>208,3 кв.м.</t>
  </si>
  <si>
    <t>МДОУ "Балактинская начальная школа-сад"</t>
  </si>
  <si>
    <t>улус Балакта, пер. Школьный, 4</t>
  </si>
  <si>
    <t>03-03-20/012/2011-141</t>
  </si>
  <si>
    <t>261,8 кв.м.</t>
  </si>
  <si>
    <t>03-АА 037827</t>
  </si>
  <si>
    <t>МДОУ "Балактинская начальная школа - сад"</t>
  </si>
  <si>
    <t>Распоряжение от 01.03.2010 г. №29-р</t>
  </si>
  <si>
    <t>Котельная</t>
  </si>
  <si>
    <t>улус Балакта, пер. Школьный, 4А</t>
  </si>
  <si>
    <t>03:15:020101:113</t>
  </si>
  <si>
    <t>40,7 кв.м.</t>
  </si>
  <si>
    <t>1976 г.</t>
  </si>
  <si>
    <t>10.04.2009г</t>
  </si>
  <si>
    <t>03-АА 487964</t>
  </si>
  <si>
    <t>ДЭТЦ "Барс"</t>
  </si>
  <si>
    <t>Здание ДЭТЦ "Барс"</t>
  </si>
  <si>
    <t>с. Орлик, ул. Советская, 29</t>
  </si>
  <si>
    <t>03:15:000000:882</t>
  </si>
  <si>
    <t>150,4 кв.м.</t>
  </si>
  <si>
    <t>30.08.2010г</t>
  </si>
  <si>
    <t>03-АА 022708</t>
  </si>
  <si>
    <t>Распоряжение 01.03.2010 г. № 41-р</t>
  </si>
  <si>
    <t>Здание детского оздоровительного лагеря</t>
  </si>
  <si>
    <t>у. Хурга, ул. Центральная, 13</t>
  </si>
  <si>
    <t>03:15:130101:76</t>
  </si>
  <si>
    <t>293,5 кв.м.</t>
  </si>
  <si>
    <t>Здание юрты у.Хурга</t>
  </si>
  <si>
    <t>у. Хурга, ул. Центральная, 17</t>
  </si>
  <si>
    <t>03:15:130101:208</t>
  </si>
  <si>
    <t>181 кв.м.</t>
  </si>
  <si>
    <t>Распоряжение от 12.05.2020 г. № 148-р</t>
  </si>
  <si>
    <t xml:space="preserve">МКУ "Управление культуры" </t>
  </si>
  <si>
    <t>Здание РКДЦ</t>
  </si>
  <si>
    <t>с.Орлик, ул. Советская, 39</t>
  </si>
  <si>
    <t>03:15:000000:867</t>
  </si>
  <si>
    <t>523,9 кв.м.</t>
  </si>
  <si>
    <t>03-АА 037551</t>
  </si>
  <si>
    <t>МБУК "РКДЦ"</t>
  </si>
  <si>
    <t>Распоряжение от 21.10.2015 г. №213-р</t>
  </si>
  <si>
    <t>Здание ЦБС</t>
  </si>
  <si>
    <t>с.Орлик, ул. Школьная, 3А</t>
  </si>
  <si>
    <t>03:15:060113:44</t>
  </si>
  <si>
    <t>244,7 кв.м.</t>
  </si>
  <si>
    <t>1929 г.</t>
  </si>
  <si>
    <t>12.11.2012г</t>
  </si>
  <si>
    <t>03-АА 150346</t>
  </si>
  <si>
    <t>Здание детской библиотеки</t>
  </si>
  <si>
    <t>с.Орлик, ул. Школьная, д. 1А</t>
  </si>
  <si>
    <t>03:15:060113:45</t>
  </si>
  <si>
    <t>143,9 кв.м.</t>
  </si>
  <si>
    <t>03-АА 150344</t>
  </si>
  <si>
    <t>Здание Управления культуры</t>
  </si>
  <si>
    <t>с.Орлик, ул. Школьная, 3</t>
  </si>
  <si>
    <t>03:15:000000:885</t>
  </si>
  <si>
    <t>117 кв.м.</t>
  </si>
  <si>
    <t>30.11.2010г</t>
  </si>
  <si>
    <t>03-АА 037550</t>
  </si>
  <si>
    <t>Здание котельной РКДЦ</t>
  </si>
  <si>
    <t>с.Орлик, ул. Советская, 39а</t>
  </si>
  <si>
    <t>03:15:000000:404</t>
  </si>
  <si>
    <t>54,1 кв.м.</t>
  </si>
  <si>
    <t>1967 г.</t>
  </si>
  <si>
    <t>03-АА 505962</t>
  </si>
  <si>
    <t>Здание краеведческого музея</t>
  </si>
  <si>
    <t>с.Орлик, ул. Советская, 32А</t>
  </si>
  <si>
    <t>03:15:000000:866</t>
  </si>
  <si>
    <t>223,7 кв.м.</t>
  </si>
  <si>
    <t>03-АА 037546</t>
  </si>
  <si>
    <t>МБУК "ЦБС"</t>
  </si>
  <si>
    <t>Распоряжение от 14.09.2020 г. № 243-р</t>
  </si>
  <si>
    <t>Здание котельной, гаража</t>
  </si>
  <si>
    <t>с.Орлик, ул. Школьная, д. 15Б</t>
  </si>
  <si>
    <t>03:15:000000:1278</t>
  </si>
  <si>
    <t>39,4 кв.м.</t>
  </si>
  <si>
    <t>03-АА 505960</t>
  </si>
  <si>
    <t>03:15:000000:1102</t>
  </si>
  <si>
    <t>43 кв.м.</t>
  </si>
  <si>
    <t>АУ МО "Окинский район" "Редакция газеты Аха"</t>
  </si>
  <si>
    <t>с. Орлик, ул. Советская,52</t>
  </si>
  <si>
    <t>03:15:000000:833</t>
  </si>
  <si>
    <t>208,7 кв.м.</t>
  </si>
  <si>
    <t>03-03-20/012/2011-163</t>
  </si>
  <si>
    <t>АУ МО "Окинский район" "Редакция газеты "Аха"</t>
  </si>
  <si>
    <t>Распоряжение от 27.11.2013 г. № 156-р</t>
  </si>
  <si>
    <t>с. Орлик, ул. Школьная, 3</t>
  </si>
  <si>
    <t>03:15:060113:46</t>
  </si>
  <si>
    <t>2009 г.</t>
  </si>
  <si>
    <t>09.11.2011 г.</t>
  </si>
  <si>
    <t>№1-338</t>
  </si>
  <si>
    <t>Распоряжение от 02.07.2012 г. № 140-р</t>
  </si>
  <si>
    <t>МАУ "Административно - хозяйственный отдел АМО "Окинский район"</t>
  </si>
  <si>
    <t>Водозаборная скважина</t>
  </si>
  <si>
    <t>с. Орлик, ул. Дугарова, 6А</t>
  </si>
  <si>
    <t>03:20:000000:2460</t>
  </si>
  <si>
    <t>19 кв.м.</t>
  </si>
  <si>
    <t>2004 г.</t>
  </si>
  <si>
    <t>с. Орлик, ул. Обручева, 29А</t>
  </si>
  <si>
    <t>03:15:060122:43</t>
  </si>
  <si>
    <t>17 кв.м.</t>
  </si>
  <si>
    <t>Подраздел 1.2. "Капитальные строения и сооружения"</t>
  </si>
  <si>
    <t>Незавершенное строительством рынок</t>
  </si>
  <si>
    <t>03:15:000000:407</t>
  </si>
  <si>
    <t>Распоряжение от 12.05.2015 г. № 79-р</t>
  </si>
  <si>
    <t>Берегоукрепительная дамба, девятая группа</t>
  </si>
  <si>
    <t>03:15:000000:1203</t>
  </si>
  <si>
    <t>74697+/-191 кв.м.</t>
  </si>
  <si>
    <t>Автомобильная дорога" Орлик-Саяны_Хужир</t>
  </si>
  <si>
    <t>Подъезд от автомобильной дороги "Орлик-Саяны-Хужир" к у.Балакта</t>
  </si>
  <si>
    <t>7,5 км</t>
  </si>
  <si>
    <t>Подъезд от автомобильной дороги "Орлик-Саяны-Хужир" к у.Хара-Хужир</t>
  </si>
  <si>
    <t>1,9 км</t>
  </si>
  <si>
    <t>Подъезд автомобильной дороги "Монды-Орлик": от моста через р.Жахана до м. Дэдэ- Жахна</t>
  </si>
  <si>
    <t>12,5 км</t>
  </si>
  <si>
    <t>Автомобильная дорога "у.Сорок-м.Хойто-Уре"</t>
  </si>
  <si>
    <t>13,0 км</t>
  </si>
  <si>
    <t>Автомобильная дорога "у.Сорок-м.Шана"</t>
  </si>
  <si>
    <t>15,0 км</t>
  </si>
  <si>
    <t>Автомобильная дорога "п.Боксон-м.Булун Убэр"</t>
  </si>
  <si>
    <t>20,0 км</t>
  </si>
  <si>
    <t>Подъездные пути от п.Боксон до м.Булун Убэр</t>
  </si>
  <si>
    <t>3,0 км.</t>
  </si>
  <si>
    <t>Автомобильная дорога "у.Хурга-м.Хазалхы"</t>
  </si>
  <si>
    <t>10,0 км</t>
  </si>
  <si>
    <t>Автомобилная дорога "у.Балакта-м.Жэлгэн-м.Балшарганта"</t>
  </si>
  <si>
    <t>27,5 км</t>
  </si>
  <si>
    <t>Автомобильная дорога "у.Балакта-м.Додо-Удай-м.Дэдэ-Удай"</t>
  </si>
  <si>
    <t>Автомобильная дорога "м.Дэдэ Балакта-м.Шалзаг-м.Додо-Диби"</t>
  </si>
  <si>
    <t>Подъезд от автомобильной дороги "Орлик-Саяны-Хужир": от моста через р.Орлик-м.Шулута-Убэр-м.Харгын-Дабан</t>
  </si>
  <si>
    <t>17,5 км</t>
  </si>
  <si>
    <t>Автомобильная дорога "с.Саяны-м.Дэдэ-Хутэл"</t>
  </si>
  <si>
    <t>42,0 км</t>
  </si>
  <si>
    <t>Автомобильная дорога "с.Саяны-у.Шарза"</t>
  </si>
  <si>
    <t>40,0 км</t>
  </si>
  <si>
    <t>Автомобильная дорога "с.Хужир-у.Алаг-Шулун"</t>
  </si>
  <si>
    <t>23,0 км</t>
  </si>
  <si>
    <t>Автомобильная дорога "м.Барун-Гол-м.Улзыта"</t>
  </si>
  <si>
    <t>12,0 км</t>
  </si>
  <si>
    <t>Автомобильная дорога "м. Барун-Гол-м.Улэнтэй"</t>
  </si>
  <si>
    <t>Автомобильная дорога "с.Хужир-м.Баян-Гол"</t>
  </si>
  <si>
    <t>3,0 км</t>
  </si>
  <si>
    <t>Автомобильная дорога "с.Хужир-м.Урьелок"</t>
  </si>
  <si>
    <t>5,0 км</t>
  </si>
  <si>
    <t>Автомобильная дорога "м.Баян-Гол-м.Нюрган"</t>
  </si>
  <si>
    <t>Автомобильная дорога "м.Баян-Гол-м.Номто-Гол"</t>
  </si>
  <si>
    <t>Автомобильная дорога "у.Хара-Хужир-м.Убэр-Тураг-м.Ара-Убэр-м.Тобогор-м.Хараган-Тала"</t>
  </si>
  <si>
    <t>Автомобильная дорога у.Алаг-Шулун-м.Барун-Гол</t>
  </si>
  <si>
    <t>7,0 км</t>
  </si>
  <si>
    <t>Автомобильные дороги в у.Сорок (ул.Центральная, ул.Налханова, пер. Западный, пер. Ключевой, пер. Телевизионный, пер. Южный)</t>
  </si>
  <si>
    <t>Автомобильная дорога в у. Сорок (ул. 65-летия Победы)</t>
  </si>
  <si>
    <t>Автомобильная дорога в у. Сорок (пер. Лесной)</t>
  </si>
  <si>
    <t>Автомобильная дорога в у.Сорок (ул. Набережная)</t>
  </si>
  <si>
    <t>Автомобильная дорога в у. Сорок (пер. Родниковый)</t>
  </si>
  <si>
    <t>Автомобильная дорога в п. Боксон (ул. Набережная, ул. Лесная)</t>
  </si>
  <si>
    <t>Автомобильная дорога в п.Боксон (ул. Бокситная)</t>
  </si>
  <si>
    <t>Автомобильные дороги в у.Хурга</t>
  </si>
  <si>
    <t>Автомобильная дорога в с. Орлик (ул. Советская, от дома №1 по ул. Советская до магазина "Макс", расположенного по адресу: ул. Обручева, 59А</t>
  </si>
  <si>
    <t xml:space="preserve">03:15:000000:1311, 03:15:000000:1307, </t>
  </si>
  <si>
    <t>Автомобильная дорога в с. Орлик (ул. Октябрьская)</t>
  </si>
  <si>
    <t>Автомобильная дорога в с. Орлик (ул.Молодежная)</t>
  </si>
  <si>
    <t>Автомобильная дорога в с. Орлик (ул.Строительная)</t>
  </si>
  <si>
    <t>Автомобильная дорога в с.Орлик (ул. Телевизионная)</t>
  </si>
  <si>
    <t>Автомобильная дорога в с. Орлик (ул. Обручева)</t>
  </si>
  <si>
    <t>03:15:000000:54, 03:15:000000:557, 03:15:000000:1310</t>
  </si>
  <si>
    <t>Автомобильная дорога в с. Орлик (ул. Школьная)</t>
  </si>
  <si>
    <t>Автомобильная дорога в с. Орлик (ул.Аюшеева)</t>
  </si>
  <si>
    <t>Автомобильная дорога в с.Орлик (ул. Комсомольская)</t>
  </si>
  <si>
    <t>Автомобильная дорога в с. Орлик (ул. Ошорова)</t>
  </si>
  <si>
    <t>Автомобильная дорога в с. Орлик (ул.Набережная до дома №8 в м. Усть-Орлик)</t>
  </si>
  <si>
    <t>03:15:000000:1309</t>
  </si>
  <si>
    <t>Автомобильная дорога в с. Орлик (ул. Самбялова)</t>
  </si>
  <si>
    <t>Автомобильная дорога в с. Орлик (подъезд от ул. Обручева, д. 10 к ул. Советская, д. 20)</t>
  </si>
  <si>
    <t>03:15:000000:1308</t>
  </si>
  <si>
    <t>Автомобильная дорога в с. Орлик (ул. Дугарова)</t>
  </si>
  <si>
    <t>Автомобильная дорога в с. Орлик (ул. Машаева)</t>
  </si>
  <si>
    <t>Автомобильная дорога в с. Орлик (ул. Самаева)</t>
  </si>
  <si>
    <t>Автомобильная дорога в с. Саяны (ул. Дамшаева)</t>
  </si>
  <si>
    <t>Автомобильная дорога в с. Саяны (ул. Патархеева)</t>
  </si>
  <si>
    <t>Автомобильная дорога в с. Саяны (ул. Школьная)</t>
  </si>
  <si>
    <t>Автомобильная дорога в с. Саяны (ул. Лесная)</t>
  </si>
  <si>
    <t>Автомобильная дорога в с. Саяны (пер. Фермерская)</t>
  </si>
  <si>
    <t>Автомобильная дорога в у. Шаснур (ул. Центральная)</t>
  </si>
  <si>
    <t xml:space="preserve">Автомобильная дорога в у. Шарза </t>
  </si>
  <si>
    <t>Автомобильная дорога в с. Хужир (ул. Школьная)</t>
  </si>
  <si>
    <t>Автомобильная дорога в с. Хужир (ул. Лесная)</t>
  </si>
  <si>
    <t>Автомобильная дорога в с. Хужир (ул. Гушеева)</t>
  </si>
  <si>
    <t>Автомобильная дорога в с. Хужир (ул. Центральная)</t>
  </si>
  <si>
    <t>Автомобильная дорога в с. Хужир (ул. Иванова)</t>
  </si>
  <si>
    <t>Автомобильная дорога в с. Хужир (ул. Патархеева)</t>
  </si>
  <si>
    <t>Автомобильная дорога в с. Хужир (ул. Набережная)</t>
  </si>
  <si>
    <t>Автомобильная дорога в у. Алаг-Шулун</t>
  </si>
  <si>
    <t>Мост деревянный через р. Орлик (2+715)</t>
  </si>
  <si>
    <t>Мост деревянный через р. Орлик-2 (4+800)</t>
  </si>
  <si>
    <t>Мост металлический через р.Ока (15+000)</t>
  </si>
  <si>
    <t>Мост деревянный через р.Сенца (23+709)</t>
  </si>
  <si>
    <t>Мост деревянный через р.Жомболок (37+937)</t>
  </si>
  <si>
    <t>Мост деревянный через р. Сайлак (48+553)</t>
  </si>
  <si>
    <t>Водопропускная труба деревянная (10+600)</t>
  </si>
  <si>
    <t>Водопропускная труба деревянная (12+400)</t>
  </si>
  <si>
    <t>Водопропускная труба деревянная (13+100)</t>
  </si>
  <si>
    <t>Водопропускная труба деревянная (18+450)</t>
  </si>
  <si>
    <t>Водопропускная труба деревянная (19+150)</t>
  </si>
  <si>
    <t>Водопропускная труба деревянная (42+050)</t>
  </si>
  <si>
    <t>Водопропускная труба железобетонная (15+450)</t>
  </si>
  <si>
    <t>Водопропускная труба железобетонная (15+700)</t>
  </si>
  <si>
    <t>Водопропускная труба железобетонная (3+200)</t>
  </si>
  <si>
    <t>Водопропускная труба железобетонная (8+050)</t>
  </si>
  <si>
    <t>Жводопропускная труба железобетонная (15+200)</t>
  </si>
  <si>
    <t>Водопропускная труба железобетонная (21+350)</t>
  </si>
  <si>
    <t>Мост деревянный через р. Урда тала</t>
  </si>
  <si>
    <t>Мост деревянный через р. Обтой</t>
  </si>
  <si>
    <t>Подраздел 1.3. " Жилые помещения"</t>
  </si>
  <si>
    <t>Квартира</t>
  </si>
  <si>
    <t>с. Орлик, ул. Комсомольская, 2</t>
  </si>
  <si>
    <t>03-03-20/012/2011-153</t>
  </si>
  <si>
    <t>72,7 кв.м.</t>
  </si>
  <si>
    <t>03-АА037882</t>
  </si>
  <si>
    <t>с. Орлик, ул. Школьная, 11</t>
  </si>
  <si>
    <t>61,5 кв.м.</t>
  </si>
  <si>
    <t>с. Орлик, ул. Советская, 15/2</t>
  </si>
  <si>
    <t>03-03-20/012/2011-166</t>
  </si>
  <si>
    <t>74,2 кв.м.</t>
  </si>
  <si>
    <t>03-АА037875</t>
  </si>
  <si>
    <t>с. Орлик, ул. Советская, 15/1</t>
  </si>
  <si>
    <t>03:15:000000:1079</t>
  </si>
  <si>
    <t>74,8 кв.м.</t>
  </si>
  <si>
    <t>03-АА037876</t>
  </si>
  <si>
    <t>Папаев Алексей Пурбуевич</t>
  </si>
  <si>
    <t>с. Орлик, ул. Советская, 10/1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</si>
  <si>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</si>
  <si>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46,3 кв.м.</t>
  </si>
  <si>
    <t>03-АА607226</t>
  </si>
  <si>
    <t>с. Орлик, ул. Комсомольская №31/2</t>
  </si>
  <si>
    <t>03-03-20/013/2012-080</t>
  </si>
  <si>
    <t>45,4 кв.м.</t>
  </si>
  <si>
    <t>27.12.2012 г.</t>
  </si>
  <si>
    <t>03-АА207402</t>
  </si>
  <si>
    <t>маневренный жилищный фонд</t>
  </si>
  <si>
    <t>с. Орлик, ул. Комсомольская 20/2</t>
  </si>
  <si>
    <t>03:15:000000:25/2004-000292</t>
  </si>
  <si>
    <t>83,3 кв.м.</t>
  </si>
  <si>
    <t>03-АА207401</t>
  </si>
  <si>
    <t>Жилой дом</t>
  </si>
  <si>
    <t>с. Орлик, ул. Обручева №48/2</t>
  </si>
  <si>
    <t>03:15:000000:1344</t>
  </si>
  <si>
    <t>71,7 кв.м.</t>
  </si>
  <si>
    <t>15.02.2013 г.</t>
  </si>
  <si>
    <t>03-АА207619</t>
  </si>
  <si>
    <t>с. Орлик, ул. Аюшеева №11/1</t>
  </si>
  <si>
    <t>03-03-20/007/2009-401</t>
  </si>
  <si>
    <t>67,2 кв.м.</t>
  </si>
  <si>
    <t>03-АА207616</t>
  </si>
  <si>
    <t>с. Орлик, ул. Аюшеева №16/1</t>
  </si>
  <si>
    <t>11.06.2013 г.</t>
  </si>
  <si>
    <t>03-АА313754</t>
  </si>
  <si>
    <t>Мандагаева Людмила Нимаевна</t>
  </si>
  <si>
    <t>Подраздел 1.4. Незавершенное капитальное строительство</t>
  </si>
  <si>
    <t>Раздел 2. Сведения о муниципальном движимом имуществе муниципального образования "Окинский район"</t>
  </si>
  <si>
    <t>Полное наименование движимого имущества</t>
  </si>
  <si>
    <t>Сведения о балансовой стоимости движимого имущества,  руб.</t>
  </si>
  <si>
    <t>Сведения об остаточной стоимости движимого имущества, руб.</t>
  </si>
  <si>
    <t>Возникновения и прекращения права муниципальной собственности на движимое имущество</t>
  </si>
  <si>
    <t>Реквизиты документов, оснований возникновения (прекращения)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</si>
  <si>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</si>
  <si>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установлении в отношении муниципального движимого имущества ограничениях (обременениях) с указанием основания и даты их возникновения и прекращения</t>
  </si>
  <si>
    <t>Подраздел 2.1. "Транспортные средства"</t>
  </si>
  <si>
    <t xml:space="preserve">2010 г. </t>
  </si>
  <si>
    <t>16 НО 230055</t>
  </si>
  <si>
    <t>В оперативном управлении МАОУ "Орликская СОШ"</t>
  </si>
  <si>
    <t>Распоряжение от 16.08.2013 г. № 106-р</t>
  </si>
  <si>
    <t>Автобус ПАЗ-32053-70</t>
  </si>
  <si>
    <t>2017 г.</t>
  </si>
  <si>
    <t>Орликская средняя общеобразовательная школа</t>
  </si>
  <si>
    <t>10.09.2019 г.</t>
  </si>
  <si>
    <t>Всего</t>
  </si>
  <si>
    <t>Подраздел 2.2. "Машины и оборудования"</t>
  </si>
  <si>
    <t>УАЗ 22069</t>
  </si>
  <si>
    <t>2005 г.</t>
  </si>
  <si>
    <t>03 ОТ 314513</t>
  </si>
  <si>
    <t>МБУ ДО "Окинская ДЮСШ"</t>
  </si>
  <si>
    <t>05.10.2006 г.</t>
  </si>
  <si>
    <t>Прицеп трактора</t>
  </si>
  <si>
    <t>1994 г.</t>
  </si>
  <si>
    <t>ГАЗ 322132</t>
  </si>
  <si>
    <t>52 МТ 940473</t>
  </si>
  <si>
    <t>11.12.2009 г.</t>
  </si>
  <si>
    <t>КАВЗ</t>
  </si>
  <si>
    <t>2006 г.</t>
  </si>
  <si>
    <t>45 МК 961830</t>
  </si>
  <si>
    <t>08.11.2006 г.</t>
  </si>
  <si>
    <t>ГАЗ-А66R33 Автобус специальный для перевозки детей</t>
  </si>
  <si>
    <t xml:space="preserve">52 ОС 339173 </t>
  </si>
  <si>
    <t>В оперативном управлении         МАОУ "Орликская СОШ"</t>
  </si>
  <si>
    <t>Распоряжение от 10.05.2018 г. № 140-р</t>
  </si>
  <si>
    <t>ГАЗ 322171</t>
  </si>
  <si>
    <t>52 МТ 986331</t>
  </si>
  <si>
    <t>23.04.2010 г.</t>
  </si>
  <si>
    <t>МТЗ 82</t>
  </si>
  <si>
    <t>29.12.2009 г.</t>
  </si>
  <si>
    <t>УАЗ 220695</t>
  </si>
  <si>
    <t>73 МУ 451991</t>
  </si>
  <si>
    <t>22.01.2010 г.</t>
  </si>
  <si>
    <t xml:space="preserve">ЗИЛ 130 </t>
  </si>
  <si>
    <t>2010 г.</t>
  </si>
  <si>
    <t>ГАЗ 322173</t>
  </si>
  <si>
    <t>52 НК 576069</t>
  </si>
  <si>
    <t>В оперативном управлении МАОУ "Саянская СОШ"</t>
  </si>
  <si>
    <t>Распоряжение от 08.02.2013 г. № 14-р</t>
  </si>
  <si>
    <t>ПАЗ</t>
  </si>
  <si>
    <t>2008 г.</t>
  </si>
  <si>
    <t>52 МР 287943</t>
  </si>
  <si>
    <t>19.02.2009 г.</t>
  </si>
  <si>
    <t>УАЗ 2206 (хаки)</t>
  </si>
  <si>
    <t>1998 г.</t>
  </si>
  <si>
    <t>Фонд Горная Ока</t>
  </si>
  <si>
    <t>Автобус ПАЗ 32060 бело-синий</t>
  </si>
  <si>
    <t>52 КК 245135</t>
  </si>
  <si>
    <t>23.12.2003 г.</t>
  </si>
  <si>
    <t>Автобус ПАЗ 320500 бело-красный</t>
  </si>
  <si>
    <t>1996 г.</t>
  </si>
  <si>
    <t>03 КЕ 282907</t>
  </si>
  <si>
    <t>25.12.2003 г.</t>
  </si>
  <si>
    <t>УАЗ-31514</t>
  </si>
  <si>
    <t>2000 г.</t>
  </si>
  <si>
    <t>73 ЕТ 035981</t>
  </si>
  <si>
    <t>Управление образование</t>
  </si>
  <si>
    <t>30.11.2000 г.</t>
  </si>
  <si>
    <t>73 МЕ 396906</t>
  </si>
  <si>
    <t>15.09.2006 г.</t>
  </si>
  <si>
    <t>Автомобиль Toyota Land Cruiser</t>
  </si>
  <si>
    <t>03 НН 064708</t>
  </si>
  <si>
    <t>13.02.2014 г.</t>
  </si>
  <si>
    <t>Автомобиль УАЗ 220694</t>
  </si>
  <si>
    <t>73 МО 932869</t>
  </si>
  <si>
    <t>19.04.2013 г.</t>
  </si>
  <si>
    <t>Автомобиль УАЗ-220695-04</t>
  </si>
  <si>
    <t>2012 г.</t>
  </si>
  <si>
    <t>73 НО 244037</t>
  </si>
  <si>
    <t>12.10.2012 г.</t>
  </si>
  <si>
    <t>Автомобиль УАЗ-220602 (автобус)</t>
  </si>
  <si>
    <t>Р911ВР03RUS</t>
  </si>
  <si>
    <t>В оперативном управлении          МКУ "Управление делами"</t>
  </si>
  <si>
    <t>Распоряжение от 27.02.2018 г. № 64-р</t>
  </si>
  <si>
    <t>TOYOTA CAMRY</t>
  </si>
  <si>
    <t>25 TX 247536</t>
  </si>
  <si>
    <t>31.08.2008 г.</t>
  </si>
  <si>
    <t>Автомобиль ГАЗ 3102 (автоцистерна)</t>
  </si>
  <si>
    <t>03 НО 724923</t>
  </si>
  <si>
    <t xml:space="preserve">В оперативном управлении              МКУ "Управление делами" </t>
  </si>
  <si>
    <t>Распоряжение от 24.01.2014 г. № 6-р</t>
  </si>
  <si>
    <t>Автомобиль ГАЗ - 3102</t>
  </si>
  <si>
    <t>03 НН 064674</t>
  </si>
  <si>
    <t>Распоряжение от 04.10.2013 г. №129-р</t>
  </si>
  <si>
    <t>Автомобиль УАЗ 220695-04</t>
  </si>
  <si>
    <t>73 НВ 431644</t>
  </si>
  <si>
    <t>30.11.2010 г.</t>
  </si>
  <si>
    <t>Автомобиль Toyota Land Сruiser</t>
  </si>
  <si>
    <t>25 ТС 491679</t>
  </si>
  <si>
    <t>08.04.2008 г.</t>
  </si>
  <si>
    <t>Марки SSANGYONG ISTANA</t>
  </si>
  <si>
    <t>1997 г.</t>
  </si>
  <si>
    <t>25 ТМ 740046</t>
  </si>
  <si>
    <t>05.03.2004 г.</t>
  </si>
  <si>
    <t>Хонда Одиссей</t>
  </si>
  <si>
    <t>1999 г.</t>
  </si>
  <si>
    <t>25 ТТ 116933</t>
  </si>
  <si>
    <t>28.08.2006 г.</t>
  </si>
  <si>
    <t>Погрузчик фронтальный</t>
  </si>
  <si>
    <t>ТС 395445, СЕ 637858</t>
  </si>
  <si>
    <t>27.11.2018 г.</t>
  </si>
  <si>
    <t>Автогрейдер ДЗ-98ВМ</t>
  </si>
  <si>
    <t>2018 г.</t>
  </si>
  <si>
    <t>RU CB 272087, СЕ 637859</t>
  </si>
  <si>
    <t>11.12.2018 г.</t>
  </si>
  <si>
    <t>Автоцистерна для перевозки молока</t>
  </si>
  <si>
    <t>52 МС 235930</t>
  </si>
  <si>
    <t>30.09.2019 г.</t>
  </si>
  <si>
    <t xml:space="preserve">Машина вакуумная </t>
  </si>
  <si>
    <t>52 МР 699510</t>
  </si>
  <si>
    <t>05.12.2008 г.</t>
  </si>
  <si>
    <t>Автобус ПАЗ-32053</t>
  </si>
  <si>
    <t>52 МР 285390</t>
  </si>
  <si>
    <t>В оперативном управлении МКУ "Управление культуры АМО "Окинский район"</t>
  </si>
  <si>
    <t>Распорячжение от 07.02.2018 г. № 35-р</t>
  </si>
  <si>
    <t>Подраздел 2.3. "Производственный и хозяйственный инвентарь"</t>
  </si>
  <si>
    <t xml:space="preserve">Весы электронные напольные </t>
  </si>
  <si>
    <t>ТВ-М300.2-А3</t>
  </si>
  <si>
    <t>Металлодетектор ручной Сфинкс</t>
  </si>
  <si>
    <t>ВМ-612 про</t>
  </si>
  <si>
    <t>Радиостанция</t>
  </si>
  <si>
    <t>ICOM IC-F14</t>
  </si>
  <si>
    <t>Пограничный знак</t>
  </si>
  <si>
    <t>Подраздел 2.4. "Иное муниципальное движимое имущество"</t>
  </si>
  <si>
    <t>олень тофаларский, до 1 года</t>
  </si>
  <si>
    <t xml:space="preserve">2009 г. </t>
  </si>
  <si>
    <t>В оперативном управлении          МАУ "Дирекция ТТП Сойотов"</t>
  </si>
  <si>
    <t>Распоряжение от 30.05.2019 г. № 172-р</t>
  </si>
  <si>
    <t>олень тофаларский производитель</t>
  </si>
  <si>
    <t>олень тофаларский рабочий</t>
  </si>
  <si>
    <t>олень тофаларский самка</t>
  </si>
  <si>
    <t>Мяч волейбольный размер 5Mikasa</t>
  </si>
  <si>
    <t>Мяч футбольный размер 4Torres</t>
  </si>
  <si>
    <t>Клюшка для хоккея с мячом Energy</t>
  </si>
  <si>
    <t>Боксерский мешок КМСПОРТ 14</t>
  </si>
  <si>
    <t>Боксерский мешок КМСПОРТ 15</t>
  </si>
  <si>
    <t>Скамья гимнастическая для измерения гибкости ROMANA</t>
  </si>
  <si>
    <t>Доска для пресса ROMANA</t>
  </si>
  <si>
    <t>Складная линейка для прыжков с места ROMANA</t>
  </si>
  <si>
    <t>Лыжный комплект (лыжи, ботинки лыжные, палки лыжные, крепления лыжные</t>
  </si>
  <si>
    <t>Счетчик для отжиманий SG</t>
  </si>
  <si>
    <t>Лента для искусственной травы</t>
  </si>
  <si>
    <t>Системный блок Фриком Е4500/iP35/1024DDR II/HDD250 Gb SATA II/3.55/PCL-E 512 Mb</t>
  </si>
  <si>
    <t>Системный блок Фриком Е8400/2*1024DDR+монитор</t>
  </si>
  <si>
    <t>Подраздел 2.1.1. "Акции акционерных обществ"</t>
  </si>
  <si>
    <t>Подраздел 2.1.2. "Доли (вклады) в уставных (складочных) капиталах хозяйственных обществ и товариществ"</t>
  </si>
  <si>
    <t xml:space="preserve">Раздел 3. Реестр юридических лиц, учредителем (участником) которых является муниципальное образование «Окинский район»  
</t>
  </si>
  <si>
    <t xml:space="preserve">№ п.п. </t>
  </si>
  <si>
    <t>Полное наименование  и организационно-правовая форма юридического лица</t>
  </si>
  <si>
    <t>Юридический адрес</t>
  </si>
  <si>
    <t>ФИО руководителя</t>
  </si>
  <si>
    <t>ОГРН и дата регистрации</t>
  </si>
  <si>
    <t>МКУ "Комитет строительства, имущественных и земельных отношений администрации муниципального образования "Окинский район"</t>
  </si>
  <si>
    <t>РБ, Окинский район, с. Орлик, ул. Советская, 32</t>
  </si>
  <si>
    <t>Ринчинов Анатолий Ильич</t>
  </si>
  <si>
    <t>1170327014098 от 26.12.2017 г.</t>
  </si>
  <si>
    <t>МКУ "Комитет по социальной политике администрации муниципального образования "Окинский район"</t>
  </si>
  <si>
    <t>Цыбиков Зоригто Сырен-Доржиевич</t>
  </si>
  <si>
    <t>1170327014087 от 26.12.2017 г.</t>
  </si>
  <si>
    <t>МКУ "Комитет экономики администрации муниципального образования "Окинский район"</t>
  </si>
  <si>
    <t>Бакшаханова Баярма Сергеевна</t>
  </si>
  <si>
    <t>1170327014109 от 26.12.2017 г.</t>
  </si>
  <si>
    <t>МКУ "Управление делами администрации муниципального образования "Окинский район"</t>
  </si>
  <si>
    <t>Иванов Пунцык Сергеевич</t>
  </si>
  <si>
    <t>1090309000561 от 03.07.2009 г.</t>
  </si>
  <si>
    <t>МКУ "Финансовое управление администрации муниципального образования "Окинский район"</t>
  </si>
  <si>
    <t>Иванова Мария Содномовна</t>
  </si>
  <si>
    <t>1020300768014 от 27.11.2002 г.</t>
  </si>
  <si>
    <t>Муниципальное автономное учреждение "Дирекция территории традиционного природопользования Сойотов</t>
  </si>
  <si>
    <t>РБ, Окинский район, с. Орлик, ул. Советская, 34</t>
  </si>
  <si>
    <t>Базаров Чингиз Игоревич</t>
  </si>
  <si>
    <t>1170327005166 от 24.04.2017 г.</t>
  </si>
  <si>
    <t>Управление культуры администрации муниципального образования "Окинский район"</t>
  </si>
  <si>
    <t>РБ, Окинский район", ул. Школьная, 3</t>
  </si>
  <si>
    <t>И.о.Гармаева Диана Эрдэмовна</t>
  </si>
  <si>
    <t>1020300767805 от 18.11.2002 г.</t>
  </si>
  <si>
    <t>Муниципальное бюджетное учреждение культуры "Районный культурно-досуговый центр "Муниципального образования "Окинский район"</t>
  </si>
  <si>
    <t>РБ, окинский район, с. Орлик, ул. Советская, 39</t>
  </si>
  <si>
    <t>Борбуев Станислав Константинович</t>
  </si>
  <si>
    <t>1120327000089 от 11.01.2012 г.</t>
  </si>
  <si>
    <t>МКУ "Управление образования администрации муниципального образования "Окинский район"</t>
  </si>
  <si>
    <t>РБ, Окинский район, с. Орлик, ул. Советская, 33</t>
  </si>
  <si>
    <t>Цыбденов Баясхалан Баирович</t>
  </si>
  <si>
    <t>1040301650201 от 09.12.2004 г.</t>
  </si>
  <si>
    <t>МАУ "Административно- хозяйственный отдел АМО "Окинский район"</t>
  </si>
  <si>
    <t>Аюшеев Жап Павлович</t>
  </si>
  <si>
    <t>1190327013690 от 23.10.2019 г.</t>
  </si>
  <si>
    <t>Муниципальное автономное общеобразовательное учреждение "Орликская СОШ"</t>
  </si>
  <si>
    <t>РБ, Окинский район, с. Орлик, ул. Советская, 35</t>
  </si>
  <si>
    <t>Шарастепанов Баир Дашеевич</t>
  </si>
  <si>
    <t>10203007677860 от 22.11.2002 г.</t>
  </si>
  <si>
    <t>РБ, Окинский район, с. Саяны, ул. Школьная, 12</t>
  </si>
  <si>
    <t>Сайбанова Артемида Валерьевна</t>
  </si>
  <si>
    <t>1020300767849 от 20.11.2002 г.</t>
  </si>
  <si>
    <t>РБ, Окинский район, с. Хужир, ул. Школьная, 1</t>
  </si>
  <si>
    <t>Исполняющий обязанности директора Дугарова Сарюна Александровна</t>
  </si>
  <si>
    <t>1020300767596 от 04.11.2002 г.</t>
  </si>
  <si>
    <t>Муниципальное бюджетное общеобразовательное учреждение "Хара-Хужирская начальная школа-сад"</t>
  </si>
  <si>
    <t>РБ, Окинский район, у. Хара-Хужир, ул. Набережная, 10</t>
  </si>
  <si>
    <t>Бадмаева Долгор Дашеевна</t>
  </si>
  <si>
    <t>1020300767794 от 15.11.2002 г.</t>
  </si>
  <si>
    <t>Муниципальное бюджетное общеобразовательное учреждение "Балактинская начальная школа - детский сад"</t>
  </si>
  <si>
    <t>РБ, Окинский район, у. Балакта, переулок Школьный, 4</t>
  </si>
  <si>
    <t>Хумаева Жаргалма Петровна</t>
  </si>
  <si>
    <t>1020300767761 от 14.11.2002 г.</t>
  </si>
  <si>
    <t>Муниципальное автономное дошкольное образовательное учреждение "Солнышко"</t>
  </si>
  <si>
    <t>РБ, Окинский район, с. Орлик, ул. Обручева, 51А</t>
  </si>
  <si>
    <t>Васильева Надежда Лопсон-Доржиевна</t>
  </si>
  <si>
    <t>1020300767629 от 04.11.2002 г.</t>
  </si>
  <si>
    <t>МАДОУ "Хараасгай"</t>
  </si>
  <si>
    <t>РБ, Окинский район, с. Орлик, ул. Набережная, 26</t>
  </si>
  <si>
    <t>Лыгденова Баярма Семеновна</t>
  </si>
  <si>
    <t>1110327010705 от 13.09.2011 г.</t>
  </si>
  <si>
    <t xml:space="preserve">РБ, Окинский район, с. Орлик, ул. </t>
  </si>
  <si>
    <t>Балданова Баярма Дашеевна</t>
  </si>
  <si>
    <t>1020300767960 от 25.11.2002 г.</t>
  </si>
  <si>
    <t>МАУ ДО "ДЮСШ"</t>
  </si>
  <si>
    <t>Осохеев Николай Петрович</t>
  </si>
  <si>
    <t>1020300767871 от 22.11.2002 г.</t>
  </si>
  <si>
    <t>МАУ ДО "ОДШИ"</t>
  </si>
  <si>
    <t>РБ, Окинский район, с. Орлик, ул. Советская, 37</t>
  </si>
  <si>
    <t>Ошорова Туяна Михайловна</t>
  </si>
  <si>
    <t>1020300767816 от 18.11.2002 г.</t>
  </si>
  <si>
    <t>МБУК "ЦБС" МО "Окинский район"</t>
  </si>
  <si>
    <t>РБ, Окинский район, с. Орлик, ул. Школьная, 3</t>
  </si>
  <si>
    <t>Цыремпилова Светлана Леонидовна</t>
  </si>
  <si>
    <t>1050301650068 от 22.06.2005 г.</t>
  </si>
  <si>
    <t>МБДОУ "Детский сад "Туяа"</t>
  </si>
  <si>
    <t>РБ, Окинский район, с. Саяны, ул. Лесная, 1</t>
  </si>
  <si>
    <t>Максарова Баярма Булатовна</t>
  </si>
  <si>
    <t>102300767838 от 20.11.2002 г.</t>
  </si>
  <si>
    <t>МБДОУ "Детский сад "Улыбка"</t>
  </si>
  <si>
    <t>РБ, Окинский район, у. Сорок, переулок Школьный, 4</t>
  </si>
  <si>
    <t>Аюшеева Евгения Федоровна</t>
  </si>
  <si>
    <t>1020300767915 от 25.11.2002 г.</t>
  </si>
  <si>
    <t>РБ, Окинский район, поселок Боксон, Школьный переулок, дом 02</t>
  </si>
  <si>
    <t>Мунконов Жамбал Викторович</t>
  </si>
  <si>
    <t>1180327004395 от 24.04.2018 г.</t>
  </si>
  <si>
    <t>МБДОУ "Детский сад "Малыш"</t>
  </si>
  <si>
    <t>РБ, Окинский район, с. Хужир, ул. Иванова, 10</t>
  </si>
  <si>
    <t>Гармаева Светлана Сандыковна</t>
  </si>
  <si>
    <t>1020300767607 от 04.11.2002 г.</t>
  </si>
  <si>
    <t>Раздел 4. Реестр земельных участков МО "Окинский район"</t>
  </si>
  <si>
    <t>Адрес (местоположение)</t>
  </si>
  <si>
    <t>Документы - основания</t>
  </si>
  <si>
    <t>Категория земель</t>
  </si>
  <si>
    <t>Вид разрешенного использования</t>
  </si>
  <si>
    <t>Площадь (кв. м)</t>
  </si>
  <si>
    <t>Кадастровая стоимость (рублей)</t>
  </si>
  <si>
    <t>индекс</t>
  </si>
  <si>
    <t>населенный пункт</t>
  </si>
  <si>
    <t>улица</t>
  </si>
  <si>
    <t>наименование документа</t>
  </si>
  <si>
    <t>№</t>
  </si>
  <si>
    <t>дата</t>
  </si>
  <si>
    <t>с. Орлик</t>
  </si>
  <si>
    <t>Обручева</t>
  </si>
  <si>
    <t>свидетельство о государственной регистрации права</t>
  </si>
  <si>
    <t>земли населенных пунктов</t>
  </si>
  <si>
    <t>для размещения гаража</t>
  </si>
  <si>
    <t>выписка из ЕГРН</t>
  </si>
  <si>
    <t>для размещения водокачки</t>
  </si>
  <si>
    <t>Дугарова</t>
  </si>
  <si>
    <t>Комсомольская 31</t>
  </si>
  <si>
    <t>договор купли -продажи земельного участка</t>
  </si>
  <si>
    <t>для ведения личного подсобного хозяйства</t>
  </si>
  <si>
    <t>Комсомольская 20</t>
  </si>
  <si>
    <t>Обручева 48</t>
  </si>
  <si>
    <t>муниципальный контракт</t>
  </si>
  <si>
    <t>Аюшеева 11-1</t>
  </si>
  <si>
    <t>Аюшеева 16-1</t>
  </si>
  <si>
    <t xml:space="preserve">ул. Советская, д. 52 </t>
  </si>
  <si>
    <t>Постоянно бессрочное пользование</t>
  </si>
  <si>
    <t>Под общественную застройку</t>
  </si>
  <si>
    <t>39976.92</t>
  </si>
  <si>
    <t>у.Сорок</t>
  </si>
  <si>
    <t xml:space="preserve">ул. пер. Школьный,4 </t>
  </si>
  <si>
    <t>ул. пер. Школьный</t>
  </si>
  <si>
    <t>для размещения склада</t>
  </si>
  <si>
    <t>33345.63</t>
  </si>
  <si>
    <t xml:space="preserve">у.Сорок </t>
  </si>
  <si>
    <t>собственность</t>
  </si>
  <si>
    <t>№ 03-03-12/022/2013-234</t>
  </si>
  <si>
    <t>для размещения детского сада</t>
  </si>
  <si>
    <t>п. Боксон</t>
  </si>
  <si>
    <t>Дошкольное, начальное и среднее общее образование</t>
  </si>
  <si>
    <t>265733.25</t>
  </si>
  <si>
    <t>с.Орлик</t>
  </si>
  <si>
    <t xml:space="preserve">ул. Советская, уч. №35 </t>
  </si>
  <si>
    <t>4606151.55</t>
  </si>
  <si>
    <t>ул. Аюшеева, д. 26</t>
  </si>
  <si>
    <t>Для размещения гаража и пекарни</t>
  </si>
  <si>
    <t>276918.25</t>
  </si>
  <si>
    <t>с. Саяны</t>
  </si>
  <si>
    <t xml:space="preserve"> ул. Школьная, уч. №12</t>
  </si>
  <si>
    <t>под школой</t>
  </si>
  <si>
    <t>1421190.7</t>
  </si>
  <si>
    <t>ул. Лесная, уч. № 1</t>
  </si>
  <si>
    <t>под детским садом</t>
  </si>
  <si>
    <t>804727.87</t>
  </si>
  <si>
    <t>с. Хужир</t>
  </si>
  <si>
    <t>ул. Школьная, 1</t>
  </si>
  <si>
    <t>земельный участок под объектом образования</t>
  </si>
  <si>
    <t>4307964.8</t>
  </si>
  <si>
    <t>ул. Школьная, уч. №1</t>
  </si>
  <si>
    <t>под объектом образования</t>
  </si>
  <si>
    <t>ул. Набережная, уч. № 51-А</t>
  </si>
  <si>
    <t>№ 03-03-20/012/2011-227</t>
  </si>
  <si>
    <t>03.05.201</t>
  </si>
  <si>
    <t>Для размещения объектов образования</t>
  </si>
  <si>
    <t>835725.06</t>
  </si>
  <si>
    <t>ул. Обручева, уч. №51-А</t>
  </si>
  <si>
    <t>Для размещения объекта образования</t>
  </si>
  <si>
    <t>15430 </t>
  </si>
  <si>
    <t>2316814.5</t>
  </si>
  <si>
    <t>ул. Набережная, уч. 26</t>
  </si>
  <si>
    <t>№ 03-03/012-03/016/123/2016-112/2</t>
  </si>
  <si>
    <t>2316814.6</t>
  </si>
  <si>
    <t>ул. Иванова, уч.№9</t>
  </si>
  <si>
    <t>2023 </t>
  </si>
  <si>
    <t>255707.2</t>
  </si>
  <si>
    <t>ул. Советская, уч. № 33</t>
  </si>
  <si>
    <t>870864.5</t>
  </si>
  <si>
    <t>у. Балакта</t>
  </si>
  <si>
    <t>пер. Школьный, уч. 9</t>
  </si>
  <si>
    <t>№ 03-03/012-03/016/123/2016-352/1</t>
  </si>
  <si>
    <t>для размещения здания пожарного резервуара</t>
  </si>
  <si>
    <t>6843.69</t>
  </si>
  <si>
    <t>у. Хурга</t>
  </si>
  <si>
    <t>№ 03-03-20/017/2009-042</t>
  </si>
  <si>
    <t>Для ведения личного подсобного хозяйства</t>
  </si>
  <si>
    <t>111802.97</t>
  </si>
  <si>
    <t>ул. Советская, уч.№29</t>
  </si>
  <si>
    <t>для размещения здания "Районного культурно-досугового центра"</t>
  </si>
  <si>
    <t>625675.05</t>
  </si>
  <si>
    <t>ул. Советская, 39</t>
  </si>
  <si>
    <t>№ 03-03/012-03/016/123/2016-118/1</t>
  </si>
  <si>
    <t>Для размещения здания библиотеки</t>
  </si>
  <si>
    <t>273147.21</t>
  </si>
  <si>
    <t>ул.Школьная, №3А</t>
  </si>
  <si>
    <t>№ 03-03/012-03/016/031/2015-85/1</t>
  </si>
  <si>
    <t>145195.05</t>
  </si>
  <si>
    <t>ул. Советская, 32 А</t>
  </si>
  <si>
    <t>№ 03-03/012-03/016/031/2015-94/1</t>
  </si>
  <si>
    <t>Для размещения здания историко-краеведческого музея</t>
  </si>
  <si>
    <t>558107.55</t>
  </si>
  <si>
    <t>ул. Молодежная</t>
  </si>
  <si>
    <t>Собственность</t>
  </si>
  <si>
    <t>03:15:060107:46</t>
  </si>
  <si>
    <t>под промышленные предприятия</t>
  </si>
  <si>
    <t>с. Орлик, ул. Школьная, 6а</t>
  </si>
  <si>
    <t>с. Орлик, ул. Комсомольская 20-2</t>
  </si>
  <si>
    <t>Дамба</t>
  </si>
  <si>
    <t>Сооружение (асфальт Орлик)</t>
  </si>
  <si>
    <t>Дамшаева Зоригма Галсановна</t>
  </si>
  <si>
    <t>АМО Окинский район</t>
  </si>
  <si>
    <t>договор аренды№ 267-20 от 30.12.2020 г.</t>
  </si>
  <si>
    <t>договор аренды № 146-2021 от 10.09.2021 г.</t>
  </si>
  <si>
    <t>ИП Бамбалаев ББ</t>
  </si>
  <si>
    <t>Самозанятый ОсохеевЖП</t>
  </si>
  <si>
    <t>Здание конторы Горная Ока</t>
  </si>
  <si>
    <t>договор аренды №268-20 от 30.12.2020 г.</t>
  </si>
  <si>
    <t>ИП Осорова ТБ</t>
  </si>
  <si>
    <t>Здание гаража Горная Ока</t>
  </si>
  <si>
    <t>МБОУ "Хара-Хужирская НШ-ДС"</t>
  </si>
  <si>
    <t>МБУ детский сад Малыш</t>
  </si>
  <si>
    <t>МБУ ДО Окинская ДЮСШ</t>
  </si>
  <si>
    <t>МАУ АХО АМО Окинский район</t>
  </si>
  <si>
    <t xml:space="preserve">КСИЗО </t>
  </si>
  <si>
    <t>постоянное бессрочное пользование</t>
  </si>
  <si>
    <t>Гуржабон Евгения Карловна мир.судья</t>
  </si>
  <si>
    <t>договор аренды № 2-2022 от 12.01.2022</t>
  </si>
  <si>
    <t>договора аренды №44-2022 от 28.02.2022</t>
  </si>
  <si>
    <t>Дугаров Бэлигто Геннадьевич, МВД</t>
  </si>
  <si>
    <t>Инхеереев Николай Борисович, прокурор</t>
  </si>
  <si>
    <t>договор аренды № 129-2022 от 15.08.2022</t>
  </si>
  <si>
    <t>договор аренды № 128-2022 от 15.08.2022</t>
  </si>
  <si>
    <t>Жамбалов Булат Баирович, пом.прокурора</t>
  </si>
  <si>
    <t>безвозмедздное пользование</t>
  </si>
  <si>
    <t>договора аренды № 87-14 от 28.03.2014</t>
  </si>
  <si>
    <t>03:15:000000:331</t>
  </si>
  <si>
    <t>74697 </t>
  </si>
  <si>
    <t>1826052.62</t>
  </si>
  <si>
    <t>03:15:000000:63   03:15:000000:557</t>
  </si>
  <si>
    <t>55000                      43800</t>
  </si>
  <si>
    <t xml:space="preserve">53681                            11972              </t>
  </si>
  <si>
    <t>Комсомольская 2</t>
  </si>
  <si>
    <t>Школьная, 8</t>
  </si>
  <si>
    <t>03:15:060118:173</t>
  </si>
  <si>
    <t>культурное развитие (арбат)</t>
  </si>
  <si>
    <t>03-03-20/002/2007-099, 03:15:060119:28</t>
  </si>
  <si>
    <t>03-15:030101:86</t>
  </si>
  <si>
    <t>Транспортное средство перевозки детей ПЕЖО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</si>
</sst>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dd\.mmm"/>
  </numFmts>
  <fonts count="27">
    <font>
      <sz val="11"/>
      <color theme="1"/>
      <name val="Calibri"/>
      <charset val="204"/>
      <scheme val="minor"/>
    </font>
    <font>
      <b/>
      <sz val="10"/>
      <color theme="1"/>
      <name val="Times New Roman"/>
      <charset val="204"/>
    </font>
    <font>
      <sz val="10"/>
      <color theme="1"/>
      <name val="Times New Roman"/>
      <charset val="204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0"/>
      <color rgb="FFFF0000"/>
      <name val="Times New Roman"/>
      <charset val="204"/>
    </font>
    <font>
      <sz val="11"/>
      <color rgb="FFFF0000"/>
      <name val="Calibri"/>
      <charset val="204"/>
      <scheme val="minor"/>
    </font>
    <font>
      <sz val="11"/>
      <color theme="1"/>
      <name val="Times New Roman"/>
      <charset val="204"/>
    </font>
    <font>
      <b/>
      <sz val="11"/>
      <color theme="1"/>
      <name val="Times New Roman"/>
      <charset val="204"/>
    </font>
    <font>
      <sz val="12"/>
      <color rgb="FF0C0E31"/>
      <name val="Times New Roman"/>
      <charset val="204"/>
    </font>
    <font>
      <sz val="11"/>
      <name val="Calibri"/>
      <charset val="204"/>
      <scheme val="minor"/>
    </font>
    <font>
      <sz val="10"/>
      <color theme="1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0"/>
      <name val="Times New Roman"/>
      <charset val="204"/>
    </font>
    <font>
      <b/>
      <sz val="10"/>
      <name val="Times New Roman"/>
      <charset val="204"/>
    </font>
    <font>
      <sz val="10"/>
      <color rgb="FF0C0E3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rgb="FF00B050"/>
      <name val="Calibri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rgb="FF212529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FCFCF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medium">
        <color auto="1"/>
      </bottom>
      <diagonal/>
    </border>
    <border>
      <left style="thin">
        <color theme="1"/>
      </left>
      <right style="thin">
        <color theme="1"/>
      </right>
      <top/>
      <bottom style="medium">
        <color auto="1"/>
      </bottom>
      <diagonal/>
    </border>
    <border>
      <left/>
      <right style="thin">
        <color theme="1"/>
      </right>
      <top style="medium">
        <color auto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 style="medium">
        <color auto="1"/>
      </bottom>
      <diagonal/>
    </border>
    <border>
      <left/>
      <right style="thin">
        <color theme="1"/>
      </right>
      <top style="medium">
        <color auto="1"/>
      </top>
      <bottom style="thin">
        <color theme="1"/>
      </bottom>
      <diagonal/>
    </border>
    <border>
      <left style="thin">
        <color theme="1"/>
      </left>
      <right style="medium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medium">
        <color auto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auto="1"/>
      </bottom>
      <diagonal/>
    </border>
    <border>
      <left style="thin">
        <color theme="1"/>
      </left>
      <right style="thin">
        <color theme="1"/>
      </right>
      <top style="medium">
        <color auto="1"/>
      </top>
      <bottom style="thin">
        <color theme="1"/>
      </bottom>
      <diagonal/>
    </border>
    <border>
      <left/>
      <right style="thin">
        <color theme="1"/>
      </right>
      <top style="medium">
        <color auto="1"/>
      </top>
      <bottom/>
      <diagonal/>
    </border>
    <border>
      <left style="thin">
        <color theme="1"/>
      </left>
      <right/>
      <top style="medium">
        <color auto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/>
      <bottom style="thin">
        <color auto="1"/>
      </bottom>
      <diagonal/>
    </border>
    <border>
      <left/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/>
  </cellStyleXfs>
  <cellXfs count="270">
    <xf numFmtId="0" fontId="0" fillId="0" borderId="0" xfId="0"/>
    <xf numFmtId="0" fontId="1" fillId="0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 wrapText="1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center"/>
    </xf>
    <xf numFmtId="2" fontId="1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2" fontId="1" fillId="0" borderId="7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wrapText="1"/>
    </xf>
    <xf numFmtId="0" fontId="1" fillId="0" borderId="6" xfId="0" applyFont="1" applyFill="1" applyBorder="1" applyAlignment="1">
      <alignment horizontal="center"/>
    </xf>
    <xf numFmtId="2" fontId="1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0" xfId="0" applyBorder="1"/>
    <xf numFmtId="0" fontId="2" fillId="0" borderId="8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31" xfId="0" applyBorder="1"/>
    <xf numFmtId="0" fontId="8" fillId="0" borderId="6" xfId="0" applyFont="1" applyBorder="1" applyAlignment="1">
      <alignment horizontal="center"/>
    </xf>
    <xf numFmtId="0" fontId="8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0" borderId="0" xfId="0" applyFont="1" applyAlignment="1">
      <alignment wrapText="1"/>
    </xf>
    <xf numFmtId="0" fontId="8" fillId="0" borderId="6" xfId="0" applyNumberFormat="1" applyFont="1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/>
    </xf>
    <xf numFmtId="0" fontId="7" fillId="0" borderId="0" xfId="0" applyFont="1"/>
    <xf numFmtId="0" fontId="10" fillId="0" borderId="0" xfId="0" applyFont="1"/>
    <xf numFmtId="0" fontId="6" fillId="0" borderId="0" xfId="0" applyFont="1"/>
    <xf numFmtId="0" fontId="2" fillId="0" borderId="6" xfId="0" applyFont="1" applyBorder="1" applyAlignment="1">
      <alignment horizontal="center" vertical="top"/>
    </xf>
    <xf numFmtId="0" fontId="2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1" fillId="0" borderId="0" xfId="0" applyFont="1"/>
    <xf numFmtId="0" fontId="1" fillId="0" borderId="6" xfId="0" applyFon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0" fontId="2" fillId="0" borderId="6" xfId="0" applyFont="1" applyBorder="1"/>
    <xf numFmtId="0" fontId="13" fillId="0" borderId="6" xfId="0" applyFont="1" applyBorder="1" applyAlignment="1">
      <alignment horizont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2" fontId="13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2" fontId="5" fillId="0" borderId="6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 vertical="center" wrapText="1"/>
    </xf>
    <xf numFmtId="0" fontId="11" fillId="0" borderId="1" xfId="0" applyFont="1" applyBorder="1"/>
    <xf numFmtId="2" fontId="14" fillId="0" borderId="6" xfId="0" applyNumberFormat="1" applyFont="1" applyBorder="1" applyAlignment="1">
      <alignment horizontal="center"/>
    </xf>
    <xf numFmtId="0" fontId="2" fillId="0" borderId="39" xfId="0" applyFont="1" applyBorder="1" applyAlignment="1">
      <alignment horizontal="center" wrapText="1"/>
    </xf>
    <xf numFmtId="2" fontId="2" fillId="0" borderId="6" xfId="0" applyNumberFormat="1" applyFont="1" applyBorder="1" applyAlignment="1">
      <alignment horizontal="center" wrapText="1"/>
    </xf>
    <xf numFmtId="0" fontId="0" fillId="0" borderId="1" xfId="0" applyBorder="1"/>
    <xf numFmtId="0" fontId="0" fillId="0" borderId="6" xfId="0" applyBorder="1"/>
    <xf numFmtId="2" fontId="1" fillId="0" borderId="6" xfId="0" applyNumberFormat="1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5" fillId="0" borderId="1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6" fillId="0" borderId="0" xfId="0" applyFont="1"/>
    <xf numFmtId="0" fontId="17" fillId="0" borderId="0" xfId="0" applyFont="1"/>
    <xf numFmtId="0" fontId="10" fillId="0" borderId="6" xfId="0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0" fillId="0" borderId="0" xfId="0" applyFont="1" applyBorder="1"/>
    <xf numFmtId="0" fontId="18" fillId="0" borderId="6" xfId="0" applyFont="1" applyBorder="1" applyAlignment="1">
      <alignment horizontal="center" wrapText="1"/>
    </xf>
    <xf numFmtId="0" fontId="19" fillId="0" borderId="0" xfId="0" applyFont="1"/>
    <xf numFmtId="0" fontId="18" fillId="0" borderId="0" xfId="0" applyFont="1" applyBorder="1"/>
    <xf numFmtId="0" fontId="18" fillId="0" borderId="9" xfId="0" applyFont="1" applyBorder="1"/>
    <xf numFmtId="0" fontId="19" fillId="0" borderId="6" xfId="0" applyFont="1" applyBorder="1"/>
    <xf numFmtId="0" fontId="18" fillId="0" borderId="6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6" xfId="0" applyFont="1" applyBorder="1"/>
    <xf numFmtId="0" fontId="18" fillId="0" borderId="16" xfId="0" applyFont="1" applyBorder="1"/>
    <xf numFmtId="0" fontId="18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/>
    <xf numFmtId="0" fontId="18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/>
    </xf>
    <xf numFmtId="0" fontId="18" fillId="0" borderId="19" xfId="0" applyFont="1" applyBorder="1"/>
    <xf numFmtId="0" fontId="18" fillId="0" borderId="19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/>
    </xf>
    <xf numFmtId="164" fontId="18" fillId="0" borderId="19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wrapText="1"/>
    </xf>
    <xf numFmtId="0" fontId="18" fillId="0" borderId="20" xfId="0" applyFont="1" applyBorder="1"/>
    <xf numFmtId="0" fontId="18" fillId="0" borderId="21" xfId="0" applyFont="1" applyBorder="1" applyAlignment="1">
      <alignment horizontal="center"/>
    </xf>
    <xf numFmtId="0" fontId="21" fillId="0" borderId="32" xfId="0" applyFont="1" applyBorder="1" applyAlignment="1">
      <alignment horizontal="center"/>
    </xf>
    <xf numFmtId="0" fontId="21" fillId="0" borderId="33" xfId="0" applyFont="1" applyBorder="1" applyAlignment="1">
      <alignment horizontal="center"/>
    </xf>
    <xf numFmtId="0" fontId="21" fillId="0" borderId="7" xfId="0" applyFont="1" applyBorder="1" applyAlignment="1">
      <alignment horizontal="center"/>
    </xf>
    <xf numFmtId="164" fontId="18" fillId="0" borderId="20" xfId="0" applyNumberFormat="1" applyFont="1" applyBorder="1" applyAlignment="1">
      <alignment horizontal="center" vertical="center"/>
    </xf>
    <xf numFmtId="0" fontId="18" fillId="0" borderId="22" xfId="0" applyFont="1" applyBorder="1"/>
    <xf numFmtId="0" fontId="18" fillId="0" borderId="25" xfId="0" applyFont="1" applyBorder="1" applyAlignment="1">
      <alignment horizontal="center"/>
    </xf>
    <xf numFmtId="0" fontId="18" fillId="0" borderId="34" xfId="0" applyFont="1" applyBorder="1" applyAlignment="1">
      <alignment horizontal="center"/>
    </xf>
    <xf numFmtId="0" fontId="21" fillId="0" borderId="29" xfId="0" applyFont="1" applyBorder="1"/>
    <xf numFmtId="0" fontId="21" fillId="0" borderId="12" xfId="0" applyFont="1" applyBorder="1" applyAlignment="1">
      <alignment horizontal="center" vertical="center"/>
    </xf>
    <xf numFmtId="164" fontId="21" fillId="0" borderId="24" xfId="0" applyNumberFormat="1" applyFont="1" applyBorder="1" applyAlignment="1">
      <alignment horizontal="center" vertical="center"/>
    </xf>
    <xf numFmtId="0" fontId="18" fillId="0" borderId="15" xfId="0" applyFont="1" applyBorder="1"/>
    <xf numFmtId="0" fontId="18" fillId="0" borderId="35" xfId="0" applyFont="1" applyBorder="1" applyAlignment="1">
      <alignment horizontal="center"/>
    </xf>
    <xf numFmtId="0" fontId="22" fillId="0" borderId="16" xfId="0" applyFont="1" applyBorder="1" applyAlignment="1">
      <alignment horizontal="center"/>
    </xf>
    <xf numFmtId="0" fontId="18" fillId="0" borderId="15" xfId="0" applyFont="1" applyBorder="1" applyAlignment="1">
      <alignment wrapText="1"/>
    </xf>
    <xf numFmtId="0" fontId="21" fillId="0" borderId="36" xfId="0" applyFont="1" applyBorder="1" applyAlignment="1">
      <alignment horizontal="center"/>
    </xf>
    <xf numFmtId="0" fontId="21" fillId="0" borderId="16" xfId="0" applyFont="1" applyBorder="1" applyAlignment="1">
      <alignment horizontal="center"/>
    </xf>
    <xf numFmtId="0" fontId="18" fillId="0" borderId="14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8" fillId="0" borderId="0" xfId="0" applyFont="1" applyBorder="1" applyAlignment="1">
      <alignment wrapText="1"/>
    </xf>
    <xf numFmtId="0" fontId="18" fillId="0" borderId="11" xfId="0" applyFont="1" applyBorder="1" applyAlignment="1">
      <alignment horizontal="center"/>
    </xf>
    <xf numFmtId="0" fontId="18" fillId="0" borderId="20" xfId="0" applyFont="1" applyBorder="1" applyAlignment="1">
      <alignment horizontal="center" vertical="center"/>
    </xf>
    <xf numFmtId="0" fontId="21" fillId="0" borderId="12" xfId="0" applyFont="1" applyBorder="1"/>
    <xf numFmtId="0" fontId="18" fillId="0" borderId="26" xfId="0" applyFont="1" applyBorder="1" applyAlignment="1">
      <alignment wrapText="1"/>
    </xf>
    <xf numFmtId="0" fontId="18" fillId="0" borderId="15" xfId="0" applyFont="1" applyBorder="1" applyAlignment="1">
      <alignment horizontal="center"/>
    </xf>
    <xf numFmtId="164" fontId="18" fillId="0" borderId="23" xfId="0" applyNumberFormat="1" applyFont="1" applyBorder="1" applyAlignment="1">
      <alignment horizontal="center" vertical="center"/>
    </xf>
    <xf numFmtId="164" fontId="18" fillId="0" borderId="27" xfId="0" applyNumberFormat="1" applyFont="1" applyBorder="1" applyAlignment="1">
      <alignment horizontal="center" vertical="center"/>
    </xf>
    <xf numFmtId="0" fontId="18" fillId="0" borderId="14" xfId="0" applyFont="1" applyBorder="1" applyAlignment="1">
      <alignment wrapText="1"/>
    </xf>
    <xf numFmtId="0" fontId="18" fillId="0" borderId="37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18" fillId="0" borderId="24" xfId="0" applyFont="1" applyBorder="1" applyAlignment="1">
      <alignment horizontal="center"/>
    </xf>
    <xf numFmtId="164" fontId="18" fillId="0" borderId="28" xfId="0" applyNumberFormat="1" applyFont="1" applyBorder="1" applyAlignment="1">
      <alignment horizontal="center" vertical="center"/>
    </xf>
    <xf numFmtId="164" fontId="18" fillId="0" borderId="18" xfId="0" applyNumberFormat="1" applyFont="1" applyBorder="1" applyAlignment="1">
      <alignment horizontal="center" vertical="center"/>
    </xf>
    <xf numFmtId="0" fontId="18" fillId="0" borderId="27" xfId="0" applyFont="1" applyBorder="1"/>
    <xf numFmtId="0" fontId="18" fillId="0" borderId="21" xfId="0" applyFont="1" applyBorder="1"/>
    <xf numFmtId="0" fontId="18" fillId="0" borderId="28" xfId="0" applyFont="1" applyBorder="1" applyAlignment="1">
      <alignment horizontal="center" vertical="center"/>
    </xf>
    <xf numFmtId="0" fontId="18" fillId="0" borderId="23" xfId="0" applyFont="1" applyBorder="1"/>
    <xf numFmtId="0" fontId="18" fillId="0" borderId="30" xfId="0" applyFont="1" applyBorder="1" applyAlignment="1">
      <alignment wrapText="1"/>
    </xf>
    <xf numFmtId="0" fontId="18" fillId="0" borderId="12" xfId="0" applyFont="1" applyBorder="1" applyAlignment="1">
      <alignment horizontal="center" vertical="center"/>
    </xf>
    <xf numFmtId="164" fontId="18" fillId="0" borderId="26" xfId="0" applyNumberFormat="1" applyFont="1" applyBorder="1" applyAlignment="1">
      <alignment horizontal="center" vertical="center"/>
    </xf>
    <xf numFmtId="0" fontId="18" fillId="0" borderId="31" xfId="0" applyFont="1" applyFill="1" applyBorder="1"/>
    <xf numFmtId="0" fontId="18" fillId="0" borderId="10" xfId="0" applyFont="1" applyBorder="1" applyAlignment="1">
      <alignment horizontal="center"/>
    </xf>
    <xf numFmtId="0" fontId="18" fillId="0" borderId="0" xfId="0" applyFont="1"/>
    <xf numFmtId="0" fontId="18" fillId="0" borderId="10" xfId="0" applyFont="1" applyBorder="1"/>
    <xf numFmtId="0" fontId="20" fillId="0" borderId="6" xfId="0" applyFont="1" applyBorder="1" applyAlignment="1">
      <alignment horizontal="center"/>
    </xf>
    <xf numFmtId="0" fontId="20" fillId="2" borderId="6" xfId="0" applyFont="1" applyFill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2" borderId="40" xfId="0" applyFont="1" applyFill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0" fillId="0" borderId="39" xfId="0" applyFont="1" applyBorder="1" applyAlignment="1">
      <alignment horizontal="center"/>
    </xf>
    <xf numFmtId="2" fontId="20" fillId="0" borderId="6" xfId="0" applyNumberFormat="1" applyFont="1" applyBorder="1" applyAlignment="1">
      <alignment horizontal="center"/>
    </xf>
    <xf numFmtId="2" fontId="20" fillId="0" borderId="39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 wrapText="1"/>
    </xf>
    <xf numFmtId="2" fontId="20" fillId="0" borderId="40" xfId="0" applyNumberFormat="1" applyFont="1" applyBorder="1" applyAlignment="1">
      <alignment horizontal="center"/>
    </xf>
    <xf numFmtId="0" fontId="20" fillId="0" borderId="6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0" fontId="20" fillId="0" borderId="0" xfId="0" applyFont="1"/>
    <xf numFmtId="164" fontId="20" fillId="2" borderId="6" xfId="0" applyNumberFormat="1" applyFont="1" applyFill="1" applyBorder="1" applyAlignment="1">
      <alignment horizontal="center"/>
    </xf>
    <xf numFmtId="0" fontId="20" fillId="0" borderId="7" xfId="0" applyFont="1" applyBorder="1" applyAlignment="1">
      <alignment horizontal="center" wrapText="1"/>
    </xf>
    <xf numFmtId="2" fontId="20" fillId="0" borderId="6" xfId="0" applyNumberFormat="1" applyFont="1" applyBorder="1" applyAlignment="1">
      <alignment horizontal="center" wrapText="1"/>
    </xf>
    <xf numFmtId="2" fontId="20" fillId="2" borderId="6" xfId="0" applyNumberFormat="1" applyFont="1" applyFill="1" applyBorder="1" applyAlignment="1">
      <alignment horizontal="center"/>
    </xf>
    <xf numFmtId="0" fontId="20" fillId="0" borderId="39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/>
    </xf>
    <xf numFmtId="2" fontId="20" fillId="0" borderId="7" xfId="0" applyNumberFormat="1" applyFont="1" applyBorder="1" applyAlignment="1">
      <alignment horizontal="center" wrapText="1"/>
    </xf>
    <xf numFmtId="2" fontId="20" fillId="0" borderId="40" xfId="0" applyNumberFormat="1" applyFont="1" applyBorder="1" applyAlignment="1">
      <alignment horizontal="center" wrapText="1"/>
    </xf>
    <xf numFmtId="2" fontId="20" fillId="2" borderId="40" xfId="0" applyNumberFormat="1" applyFont="1" applyFill="1" applyBorder="1" applyAlignment="1">
      <alignment horizontal="center"/>
    </xf>
    <xf numFmtId="0" fontId="20" fillId="2" borderId="6" xfId="0" applyNumberFormat="1" applyFont="1" applyFill="1" applyBorder="1" applyAlignment="1">
      <alignment horizontal="center"/>
    </xf>
    <xf numFmtId="0" fontId="20" fillId="0" borderId="40" xfId="0" applyFont="1" applyBorder="1" applyAlignment="1">
      <alignment horizontal="center" wrapText="1"/>
    </xf>
    <xf numFmtId="0" fontId="20" fillId="0" borderId="0" xfId="0" applyFont="1" applyBorder="1"/>
    <xf numFmtId="0" fontId="20" fillId="2" borderId="0" xfId="0" applyFont="1" applyFill="1"/>
    <xf numFmtId="2" fontId="20" fillId="0" borderId="0" xfId="0" applyNumberFormat="1" applyFont="1"/>
    <xf numFmtId="0" fontId="20" fillId="2" borderId="0" xfId="0" applyFont="1" applyFill="1" applyAlignment="1">
      <alignment horizontal="center"/>
    </xf>
    <xf numFmtId="0" fontId="20" fillId="0" borderId="1" xfId="0" applyFont="1" applyBorder="1" applyAlignment="1">
      <alignment horizontal="center" wrapText="1"/>
    </xf>
    <xf numFmtId="0" fontId="20" fillId="2" borderId="39" xfId="0" applyFont="1" applyFill="1" applyBorder="1"/>
    <xf numFmtId="164" fontId="20" fillId="2" borderId="0" xfId="0" applyNumberFormat="1" applyFont="1" applyFill="1" applyAlignment="1">
      <alignment horizontal="center"/>
    </xf>
    <xf numFmtId="0" fontId="20" fillId="0" borderId="38" xfId="0" applyFont="1" applyBorder="1" applyAlignment="1">
      <alignment horizontal="center"/>
    </xf>
    <xf numFmtId="0" fontId="20" fillId="0" borderId="38" xfId="0" applyFont="1" applyBorder="1"/>
    <xf numFmtId="0" fontId="20" fillId="0" borderId="0" xfId="0" applyFont="1" applyAlignment="1">
      <alignment horizontal="center"/>
    </xf>
    <xf numFmtId="165" fontId="20" fillId="0" borderId="6" xfId="0" applyNumberFormat="1" applyFont="1" applyBorder="1" applyAlignment="1">
      <alignment horizontal="center"/>
    </xf>
    <xf numFmtId="0" fontId="20" fillId="0" borderId="39" xfId="0" applyFont="1" applyBorder="1" applyAlignment="1">
      <alignment horizontal="center" vertical="center"/>
    </xf>
    <xf numFmtId="0" fontId="20" fillId="2" borderId="6" xfId="0" applyFont="1" applyFill="1" applyBorder="1" applyAlignment="1">
      <alignment horizontal="center" wrapText="1"/>
    </xf>
    <xf numFmtId="0" fontId="20" fillId="0" borderId="39" xfId="0" applyNumberFormat="1" applyFont="1" applyBorder="1" applyAlignment="1">
      <alignment horizontal="center" vertical="center"/>
    </xf>
    <xf numFmtId="2" fontId="20" fillId="0" borderId="6" xfId="0" applyNumberFormat="1" applyFont="1" applyBorder="1" applyAlignment="1">
      <alignment horizontal="center" vertical="center" wrapText="1"/>
    </xf>
    <xf numFmtId="2" fontId="20" fillId="0" borderId="0" xfId="0" applyNumberFormat="1" applyFont="1" applyAlignment="1">
      <alignment horizontal="center" vertical="center"/>
    </xf>
    <xf numFmtId="2" fontId="20" fillId="0" borderId="43" xfId="0" applyNumberFormat="1" applyFont="1" applyBorder="1" applyAlignment="1">
      <alignment horizontal="center" wrapText="1"/>
    </xf>
    <xf numFmtId="2" fontId="20" fillId="0" borderId="43" xfId="0" applyNumberFormat="1" applyFont="1" applyBorder="1" applyAlignment="1">
      <alignment horizontal="center"/>
    </xf>
    <xf numFmtId="2" fontId="20" fillId="0" borderId="0" xfId="0" applyNumberFormat="1" applyFont="1" applyAlignment="1">
      <alignment horizontal="center"/>
    </xf>
    <xf numFmtId="2" fontId="20" fillId="0" borderId="38" xfId="0" applyNumberFormat="1" applyFont="1" applyBorder="1" applyAlignment="1">
      <alignment horizontal="center" wrapText="1"/>
    </xf>
    <xf numFmtId="2" fontId="20" fillId="0" borderId="44" xfId="0" applyNumberFormat="1" applyFont="1" applyBorder="1" applyAlignment="1">
      <alignment horizontal="center"/>
    </xf>
    <xf numFmtId="0" fontId="20" fillId="0" borderId="6" xfId="0" applyFont="1" applyFill="1" applyBorder="1" applyAlignment="1">
      <alignment horizontal="center" wrapText="1"/>
    </xf>
    <xf numFmtId="0" fontId="20" fillId="0" borderId="6" xfId="0" applyFont="1" applyFill="1" applyBorder="1" applyAlignment="1">
      <alignment horizontal="center"/>
    </xf>
    <xf numFmtId="0" fontId="23" fillId="0" borderId="0" xfId="0" applyFont="1" applyAlignment="1">
      <alignment wrapText="1"/>
    </xf>
    <xf numFmtId="0" fontId="22" fillId="0" borderId="0" xfId="0" applyFont="1" applyAlignment="1">
      <alignment vertical="center" wrapText="1"/>
    </xf>
    <xf numFmtId="0" fontId="20" fillId="0" borderId="0" xfId="0" applyFont="1" applyAlignment="1">
      <alignment vertical="center" wrapText="1"/>
    </xf>
    <xf numFmtId="0" fontId="20" fillId="0" borderId="6" xfId="0" applyNumberFormat="1" applyFont="1" applyBorder="1" applyAlignment="1">
      <alignment horizontal="center" wrapText="1"/>
    </xf>
    <xf numFmtId="0" fontId="20" fillId="0" borderId="0" xfId="0" applyFont="1" applyAlignment="1">
      <alignment horizontal="left"/>
    </xf>
    <xf numFmtId="0" fontId="20" fillId="0" borderId="6" xfId="0" applyFont="1" applyBorder="1" applyAlignment="1">
      <alignment horizontal="left" vertical="center"/>
    </xf>
    <xf numFmtId="0" fontId="20" fillId="0" borderId="6" xfId="0" applyFont="1" applyBorder="1" applyAlignment="1">
      <alignment horizontal="left"/>
    </xf>
    <xf numFmtId="0" fontId="20" fillId="0" borderId="6" xfId="0" applyFont="1" applyBorder="1" applyAlignment="1">
      <alignment horizontal="left" wrapText="1"/>
    </xf>
    <xf numFmtId="0" fontId="20" fillId="0" borderId="38" xfId="0" applyFont="1" applyBorder="1" applyAlignment="1">
      <alignment horizontal="left" wrapText="1"/>
    </xf>
    <xf numFmtId="0" fontId="20" fillId="0" borderId="7" xfId="0" applyFont="1" applyBorder="1" applyAlignment="1">
      <alignment horizontal="left"/>
    </xf>
    <xf numFmtId="0" fontId="20" fillId="0" borderId="7" xfId="0" applyNumberFormat="1" applyFont="1" applyBorder="1" applyAlignment="1">
      <alignment horizontal="left"/>
    </xf>
    <xf numFmtId="0" fontId="22" fillId="0" borderId="0" xfId="0" applyFont="1"/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 wrapText="1"/>
    </xf>
    <xf numFmtId="0" fontId="25" fillId="3" borderId="0" xfId="1" applyFont="1" applyFill="1" applyAlignment="1">
      <alignment horizontal="center" vertical="center" wrapText="1"/>
    </xf>
    <xf numFmtId="0" fontId="26" fillId="0" borderId="5" xfId="0" applyFont="1" applyFill="1" applyBorder="1" applyAlignment="1">
      <alignment horizontal="center" wrapText="1"/>
    </xf>
    <xf numFmtId="0" fontId="20" fillId="0" borderId="39" xfId="0" applyNumberFormat="1" applyFont="1" applyBorder="1" applyAlignment="1">
      <alignment horizontal="left"/>
    </xf>
    <xf numFmtId="0" fontId="20" fillId="0" borderId="40" xfId="0" applyNumberFormat="1" applyFont="1" applyBorder="1" applyAlignment="1">
      <alignment horizontal="left"/>
    </xf>
    <xf numFmtId="0" fontId="20" fillId="0" borderId="7" xfId="0" applyNumberFormat="1" applyFont="1" applyBorder="1" applyAlignment="1">
      <alignment horizontal="left"/>
    </xf>
    <xf numFmtId="2" fontId="20" fillId="0" borderId="6" xfId="0" applyNumberFormat="1" applyFont="1" applyBorder="1" applyAlignment="1">
      <alignment horizontal="left"/>
    </xf>
    <xf numFmtId="0" fontId="20" fillId="0" borderId="39" xfId="0" applyFont="1" applyBorder="1" applyAlignment="1">
      <alignment horizontal="left"/>
    </xf>
    <xf numFmtId="0" fontId="20" fillId="0" borderId="40" xfId="0" applyFont="1" applyBorder="1" applyAlignment="1">
      <alignment horizontal="left"/>
    </xf>
    <xf numFmtId="0" fontId="20" fillId="0" borderId="7" xfId="0" applyFont="1" applyBorder="1" applyAlignment="1">
      <alignment horizontal="left"/>
    </xf>
    <xf numFmtId="0" fontId="20" fillId="0" borderId="1" xfId="0" applyNumberFormat="1" applyFont="1" applyBorder="1" applyAlignment="1">
      <alignment horizontal="center" vertical="center"/>
    </xf>
    <xf numFmtId="0" fontId="20" fillId="0" borderId="4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/>
    </xf>
    <xf numFmtId="2" fontId="20" fillId="0" borderId="4" xfId="0" applyNumberFormat="1" applyFont="1" applyBorder="1" applyAlignment="1">
      <alignment horizontal="center" vertical="center"/>
    </xf>
    <xf numFmtId="2" fontId="20" fillId="0" borderId="1" xfId="0" applyNumberFormat="1" applyFont="1" applyBorder="1" applyAlignment="1">
      <alignment horizontal="center" vertical="center" wrapText="1"/>
    </xf>
    <xf numFmtId="2" fontId="20" fillId="0" borderId="4" xfId="0" applyNumberFormat="1" applyFont="1" applyBorder="1" applyAlignment="1">
      <alignment horizontal="center" vertical="center" wrapText="1"/>
    </xf>
    <xf numFmtId="2" fontId="20" fillId="0" borderId="6" xfId="0" applyNumberFormat="1" applyFont="1" applyBorder="1" applyAlignment="1">
      <alignment horizontal="center" vertical="center"/>
    </xf>
    <xf numFmtId="2" fontId="20" fillId="2" borderId="6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2" fontId="20" fillId="2" borderId="4" xfId="0" applyNumberFormat="1" applyFont="1" applyFill="1" applyBorder="1" applyAlignment="1">
      <alignment horizontal="center" vertical="center"/>
    </xf>
    <xf numFmtId="2" fontId="20" fillId="0" borderId="41" xfId="0" applyNumberFormat="1" applyFont="1" applyBorder="1" applyAlignment="1">
      <alignment horizontal="center" vertical="center" wrapText="1"/>
    </xf>
    <xf numFmtId="2" fontId="20" fillId="0" borderId="42" xfId="0" applyNumberFormat="1" applyFont="1" applyBorder="1" applyAlignment="1">
      <alignment horizontal="center" vertical="center" wrapText="1"/>
    </xf>
    <xf numFmtId="2" fontId="20" fillId="0" borderId="43" xfId="0" applyNumberFormat="1" applyFont="1" applyBorder="1" applyAlignment="1">
      <alignment horizontal="center" vertical="center" wrapText="1"/>
    </xf>
    <xf numFmtId="2" fontId="20" fillId="0" borderId="2" xfId="0" applyNumberFormat="1" applyFont="1" applyBorder="1" applyAlignment="1">
      <alignment horizontal="center" vertical="center" wrapText="1"/>
    </xf>
    <xf numFmtId="2" fontId="20" fillId="0" borderId="3" xfId="0" applyNumberFormat="1" applyFont="1" applyBorder="1" applyAlignment="1">
      <alignment horizontal="center" vertical="center" wrapText="1"/>
    </xf>
    <xf numFmtId="2" fontId="20" fillId="0" borderId="5" xfId="0" applyNumberFormat="1" applyFont="1" applyBorder="1" applyAlignment="1">
      <alignment horizontal="center" vertical="center" wrapText="1"/>
    </xf>
    <xf numFmtId="2" fontId="20" fillId="0" borderId="39" xfId="0" applyNumberFormat="1" applyFont="1" applyBorder="1" applyAlignment="1">
      <alignment horizontal="left"/>
    </xf>
    <xf numFmtId="2" fontId="20" fillId="0" borderId="40" xfId="0" applyNumberFormat="1" applyFont="1" applyBorder="1" applyAlignment="1">
      <alignment horizontal="left"/>
    </xf>
    <xf numFmtId="0" fontId="20" fillId="0" borderId="6" xfId="0" applyFont="1" applyBorder="1" applyAlignment="1">
      <alignment horizontal="left"/>
    </xf>
    <xf numFmtId="0" fontId="20" fillId="0" borderId="39" xfId="0" applyFont="1" applyBorder="1" applyAlignment="1">
      <alignment horizontal="left" wrapText="1"/>
    </xf>
    <xf numFmtId="0" fontId="20" fillId="0" borderId="40" xfId="0" applyFont="1" applyBorder="1" applyAlignment="1">
      <alignment horizontal="left" wrapText="1"/>
    </xf>
    <xf numFmtId="0" fontId="20" fillId="0" borderId="7" xfId="0" applyFont="1" applyBorder="1" applyAlignment="1">
      <alignment horizontal="left" wrapText="1"/>
    </xf>
    <xf numFmtId="0" fontId="20" fillId="0" borderId="3" xfId="0" applyFont="1" applyBorder="1" applyAlignment="1">
      <alignment horizontal="center" vertical="center"/>
    </xf>
    <xf numFmtId="0" fontId="20" fillId="0" borderId="3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9" xfId="0" applyFont="1" applyBorder="1" applyAlignment="1">
      <alignment horizontal="center" wrapText="1"/>
    </xf>
    <xf numFmtId="0" fontId="1" fillId="0" borderId="40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18" fillId="0" borderId="12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10.8.0.1/ais/posel.php?id_uch=74070543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3"/>
  <sheetViews>
    <sheetView tabSelected="1" zoomScale="68" zoomScaleNormal="68" workbookViewId="0">
      <pane ySplit="2" topLeftCell="A147" activePane="bottomLeft" state="frozen"/>
      <selection pane="bottomLeft" activeCell="O35" sqref="O35"/>
    </sheetView>
  </sheetViews>
  <sheetFormatPr defaultColWidth="9" defaultRowHeight="15.4"/>
  <cols>
    <col min="1" max="1" width="9" style="160"/>
    <col min="2" max="2" width="37.3984375" style="160" customWidth="1"/>
    <col min="3" max="3" width="35.3984375" style="160" customWidth="1"/>
    <col min="4" max="4" width="27.3984375" style="160" customWidth="1"/>
    <col min="5" max="5" width="19.59765625" style="160" customWidth="1"/>
    <col min="6" max="6" width="17" style="160" customWidth="1"/>
    <col min="7" max="7" width="18.1328125" style="160" customWidth="1"/>
    <col min="8" max="8" width="14" style="160" customWidth="1"/>
    <col min="9" max="9" width="16.3984375" style="160" customWidth="1"/>
    <col min="10" max="10" width="14.59765625" style="160" customWidth="1"/>
    <col min="11" max="11" width="21.86328125" style="173" customWidth="1"/>
    <col min="12" max="12" width="32" style="173" customWidth="1"/>
    <col min="13" max="13" width="24.86328125" style="160" customWidth="1"/>
    <col min="14" max="14" width="28.265625" style="160" customWidth="1"/>
    <col min="15" max="15" width="33.06640625" style="199" customWidth="1"/>
    <col min="17" max="17" width="28.59765625" customWidth="1"/>
  </cols>
  <sheetData>
    <row r="1" spans="1:15" ht="36.75" customHeight="1">
      <c r="D1" s="240" t="s">
        <v>0</v>
      </c>
      <c r="E1" s="240"/>
      <c r="F1" s="240"/>
      <c r="G1" s="240"/>
      <c r="H1" s="240"/>
      <c r="I1" s="240"/>
      <c r="J1" s="240"/>
      <c r="K1" s="240"/>
      <c r="L1" s="240"/>
    </row>
    <row r="2" spans="1:15" s="76" customFormat="1" ht="185.25" customHeight="1">
      <c r="A2" s="157" t="s">
        <v>1</v>
      </c>
      <c r="B2" s="158" t="s">
        <v>2</v>
      </c>
      <c r="C2" s="158" t="s">
        <v>3</v>
      </c>
      <c r="D2" s="158" t="s">
        <v>4</v>
      </c>
      <c r="E2" s="158" t="s">
        <v>5</v>
      </c>
      <c r="F2" s="158" t="s">
        <v>6</v>
      </c>
      <c r="G2" s="158" t="s">
        <v>7</v>
      </c>
      <c r="H2" s="158" t="s">
        <v>8</v>
      </c>
      <c r="I2" s="158" t="s">
        <v>9</v>
      </c>
      <c r="J2" s="158" t="s">
        <v>10</v>
      </c>
      <c r="K2" s="159" t="s">
        <v>11</v>
      </c>
      <c r="L2" s="159" t="s">
        <v>12</v>
      </c>
      <c r="M2" s="158" t="s">
        <v>13</v>
      </c>
      <c r="N2" s="158" t="s">
        <v>14</v>
      </c>
      <c r="O2" s="200" t="s">
        <v>15</v>
      </c>
    </row>
    <row r="3" spans="1:15">
      <c r="A3" s="146">
        <v>1</v>
      </c>
      <c r="B3" s="146">
        <v>2</v>
      </c>
      <c r="C3" s="146">
        <v>3</v>
      </c>
      <c r="D3" s="146">
        <v>4</v>
      </c>
      <c r="E3" s="146">
        <v>5</v>
      </c>
      <c r="F3" s="146"/>
      <c r="G3" s="146">
        <v>6</v>
      </c>
      <c r="H3" s="146">
        <v>7</v>
      </c>
      <c r="I3" s="146">
        <v>8</v>
      </c>
      <c r="J3" s="146"/>
      <c r="K3" s="147">
        <v>9</v>
      </c>
      <c r="L3" s="147">
        <v>10</v>
      </c>
      <c r="M3" s="146">
        <v>11</v>
      </c>
      <c r="N3" s="146">
        <v>12</v>
      </c>
      <c r="O3" s="201"/>
    </row>
    <row r="4" spans="1:15">
      <c r="A4" s="241" t="s">
        <v>16</v>
      </c>
      <c r="B4" s="242"/>
      <c r="C4" s="242"/>
      <c r="D4" s="242"/>
      <c r="E4" s="242"/>
      <c r="F4" s="242"/>
      <c r="G4" s="242"/>
      <c r="H4" s="242"/>
      <c r="I4" s="242"/>
      <c r="J4" s="242"/>
      <c r="K4" s="242"/>
      <c r="L4" s="242"/>
      <c r="M4" s="242"/>
      <c r="N4" s="243"/>
      <c r="O4" s="201"/>
    </row>
    <row r="5" spans="1:15">
      <c r="D5" s="148"/>
      <c r="E5" s="148"/>
      <c r="F5" s="148"/>
      <c r="G5" s="215" t="s">
        <v>17</v>
      </c>
      <c r="H5" s="216"/>
      <c r="I5" s="216"/>
      <c r="J5" s="148"/>
      <c r="K5" s="149"/>
      <c r="L5" s="149"/>
      <c r="M5" s="148"/>
      <c r="N5" s="150"/>
      <c r="O5" s="201"/>
    </row>
    <row r="6" spans="1:15" s="40" customFormat="1" ht="47.25" customHeight="1">
      <c r="A6" s="146">
        <v>1</v>
      </c>
      <c r="B6" s="146" t="s">
        <v>18</v>
      </c>
      <c r="C6" s="154" t="s">
        <v>19</v>
      </c>
      <c r="D6" s="146" t="s">
        <v>20</v>
      </c>
      <c r="E6" s="146" t="s">
        <v>21</v>
      </c>
      <c r="F6" s="146">
        <v>1874033.72</v>
      </c>
      <c r="G6" s="152">
        <v>237270.54</v>
      </c>
      <c r="H6" s="146">
        <v>59139.16</v>
      </c>
      <c r="I6" s="152">
        <f>G6-H6</f>
        <v>178131.38</v>
      </c>
      <c r="J6" s="152" t="s">
        <v>22</v>
      </c>
      <c r="K6" s="147" t="s">
        <v>23</v>
      </c>
      <c r="L6" s="147" t="s">
        <v>24</v>
      </c>
      <c r="M6" s="154" t="s">
        <v>25</v>
      </c>
      <c r="N6" s="154" t="s">
        <v>1017</v>
      </c>
      <c r="O6" s="201" t="s">
        <v>1019</v>
      </c>
    </row>
    <row r="7" spans="1:15" s="40" customFormat="1">
      <c r="A7" s="146">
        <v>2</v>
      </c>
      <c r="B7" s="146" t="s">
        <v>26</v>
      </c>
      <c r="C7" s="154" t="s">
        <v>27</v>
      </c>
      <c r="D7" s="146" t="s">
        <v>28</v>
      </c>
      <c r="E7" s="146" t="s">
        <v>29</v>
      </c>
      <c r="F7" s="146">
        <v>5394538.8700000001</v>
      </c>
      <c r="G7" s="152">
        <v>505400</v>
      </c>
      <c r="H7" s="146">
        <v>125970.76</v>
      </c>
      <c r="I7" s="152">
        <f>G7-H7</f>
        <v>379429.24</v>
      </c>
      <c r="J7" s="152"/>
      <c r="K7" s="147" t="s">
        <v>30</v>
      </c>
      <c r="L7" s="147" t="s">
        <v>31</v>
      </c>
      <c r="M7" s="154" t="s">
        <v>25</v>
      </c>
      <c r="N7" s="146"/>
      <c r="O7" s="201"/>
    </row>
    <row r="8" spans="1:15" s="40" customFormat="1" ht="30" customHeight="1">
      <c r="A8" s="146">
        <v>3</v>
      </c>
      <c r="B8" s="154" t="s">
        <v>32</v>
      </c>
      <c r="C8" s="154" t="s">
        <v>33</v>
      </c>
      <c r="D8" s="146" t="s">
        <v>34</v>
      </c>
      <c r="E8" s="146" t="s">
        <v>35</v>
      </c>
      <c r="F8" s="146">
        <v>520086.77</v>
      </c>
      <c r="G8" s="152">
        <v>31200</v>
      </c>
      <c r="H8" s="146" t="s">
        <v>36</v>
      </c>
      <c r="I8" s="152">
        <f>G8</f>
        <v>31200</v>
      </c>
      <c r="J8" s="152" t="s">
        <v>37</v>
      </c>
      <c r="K8" s="147" t="s">
        <v>38</v>
      </c>
      <c r="L8" s="147" t="s">
        <v>39</v>
      </c>
      <c r="M8" s="154" t="s">
        <v>25</v>
      </c>
      <c r="N8" s="154" t="s">
        <v>1018</v>
      </c>
      <c r="O8" s="202" t="s">
        <v>1020</v>
      </c>
    </row>
    <row r="9" spans="1:15" s="40" customFormat="1">
      <c r="A9" s="146">
        <v>4</v>
      </c>
      <c r="B9" s="146" t="s">
        <v>40</v>
      </c>
      <c r="C9" s="154" t="s">
        <v>41</v>
      </c>
      <c r="D9" s="146" t="s">
        <v>42</v>
      </c>
      <c r="E9" s="146" t="s">
        <v>43</v>
      </c>
      <c r="F9" s="146">
        <v>1049314.33</v>
      </c>
      <c r="G9" s="152">
        <v>8400</v>
      </c>
      <c r="H9" s="156" t="s">
        <v>36</v>
      </c>
      <c r="I9" s="152">
        <f>G9</f>
        <v>8400</v>
      </c>
      <c r="J9" s="152" t="s">
        <v>44</v>
      </c>
      <c r="K9" s="147" t="s">
        <v>45</v>
      </c>
      <c r="L9" s="147" t="s">
        <v>46</v>
      </c>
      <c r="M9" s="154" t="s">
        <v>25</v>
      </c>
      <c r="N9" s="146"/>
      <c r="O9" s="201"/>
    </row>
    <row r="10" spans="1:15" s="40" customFormat="1">
      <c r="A10" s="146">
        <v>5</v>
      </c>
      <c r="B10" s="146" t="s">
        <v>47</v>
      </c>
      <c r="C10" s="154" t="s">
        <v>48</v>
      </c>
      <c r="D10" s="146" t="s">
        <v>49</v>
      </c>
      <c r="E10" s="146" t="s">
        <v>50</v>
      </c>
      <c r="F10" s="146">
        <v>1784662.84</v>
      </c>
      <c r="G10" s="152">
        <v>332900</v>
      </c>
      <c r="H10" s="146">
        <v>82975.100000000006</v>
      </c>
      <c r="I10" s="152">
        <f>G10-H10</f>
        <v>249924.9</v>
      </c>
      <c r="J10" s="152"/>
      <c r="K10" s="147" t="s">
        <v>38</v>
      </c>
      <c r="L10" s="147" t="s">
        <v>51</v>
      </c>
      <c r="M10" s="154" t="s">
        <v>25</v>
      </c>
      <c r="N10" s="154"/>
      <c r="O10" s="202" t="s">
        <v>63</v>
      </c>
    </row>
    <row r="11" spans="1:15" s="40" customFormat="1" ht="30.4">
      <c r="A11" s="146">
        <v>6</v>
      </c>
      <c r="B11" s="146" t="s">
        <v>1021</v>
      </c>
      <c r="C11" s="154" t="s">
        <v>52</v>
      </c>
      <c r="D11" s="146" t="s">
        <v>53</v>
      </c>
      <c r="E11" s="146" t="s">
        <v>54</v>
      </c>
      <c r="F11" s="146">
        <v>846968.63</v>
      </c>
      <c r="G11" s="152">
        <v>159100</v>
      </c>
      <c r="H11" s="146">
        <v>39655.74</v>
      </c>
      <c r="I11" s="152">
        <f>G11-H11</f>
        <v>119444.26000000001</v>
      </c>
      <c r="J11" s="152"/>
      <c r="K11" s="147" t="s">
        <v>55</v>
      </c>
      <c r="L11" s="147" t="s">
        <v>56</v>
      </c>
      <c r="M11" s="154" t="s">
        <v>17</v>
      </c>
      <c r="N11" s="154" t="s">
        <v>1022</v>
      </c>
      <c r="O11" s="202" t="s">
        <v>1023</v>
      </c>
    </row>
    <row r="12" spans="1:15" s="40" customFormat="1" ht="30.4">
      <c r="A12" s="146">
        <v>7</v>
      </c>
      <c r="B12" s="146" t="s">
        <v>1024</v>
      </c>
      <c r="C12" s="154" t="s">
        <v>57</v>
      </c>
      <c r="D12" s="146" t="s">
        <v>58</v>
      </c>
      <c r="E12" s="146" t="s">
        <v>59</v>
      </c>
      <c r="F12" s="146">
        <v>641969.81000000006</v>
      </c>
      <c r="G12" s="152">
        <v>266700</v>
      </c>
      <c r="H12" s="146">
        <v>66474.7</v>
      </c>
      <c r="I12" s="152">
        <f>G12-H12</f>
        <v>200225.3</v>
      </c>
      <c r="J12" s="152"/>
      <c r="K12" s="147" t="s">
        <v>38</v>
      </c>
      <c r="L12" s="147" t="s">
        <v>60</v>
      </c>
      <c r="M12" s="154" t="s">
        <v>61</v>
      </c>
      <c r="N12" s="154" t="s">
        <v>62</v>
      </c>
      <c r="O12" s="202" t="s">
        <v>63</v>
      </c>
    </row>
    <row r="13" spans="1:15">
      <c r="A13" s="151"/>
      <c r="B13" s="146" t="s">
        <v>64</v>
      </c>
      <c r="C13" s="154"/>
      <c r="D13" s="146"/>
      <c r="E13" s="148">
        <f>SUM(E6:E12)</f>
        <v>0</v>
      </c>
      <c r="F13" s="151">
        <f>SUM(F6:F12)</f>
        <v>12111574.970000001</v>
      </c>
      <c r="G13" s="152">
        <f>SUM(G6:G12)</f>
        <v>1540970.54</v>
      </c>
      <c r="H13" s="148"/>
      <c r="I13" s="153">
        <f>SUM(I6:I12)</f>
        <v>1166755.08</v>
      </c>
      <c r="J13" s="153"/>
      <c r="K13" s="147"/>
      <c r="L13" s="147"/>
      <c r="M13" s="154"/>
      <c r="N13" s="150"/>
      <c r="O13" s="201"/>
    </row>
    <row r="14" spans="1:15">
      <c r="A14" s="215" t="s">
        <v>65</v>
      </c>
      <c r="B14" s="216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7"/>
      <c r="O14" s="201"/>
    </row>
    <row r="15" spans="1:15" s="40" customFormat="1">
      <c r="A15" s="151">
        <v>1</v>
      </c>
      <c r="B15" s="146" t="s">
        <v>66</v>
      </c>
      <c r="C15" s="154" t="s">
        <v>67</v>
      </c>
      <c r="D15" s="146" t="s">
        <v>68</v>
      </c>
      <c r="E15" s="146" t="s">
        <v>69</v>
      </c>
      <c r="F15" s="148">
        <v>10788220.130000001</v>
      </c>
      <c r="G15" s="152">
        <v>1422672.3</v>
      </c>
      <c r="H15" s="155">
        <f>G15</f>
        <v>1422672.3</v>
      </c>
      <c r="I15" s="153">
        <f>G15-H15</f>
        <v>0</v>
      </c>
      <c r="J15" s="153" t="s">
        <v>70</v>
      </c>
      <c r="K15" s="147" t="s">
        <v>71</v>
      </c>
      <c r="L15" s="175" t="s">
        <v>72</v>
      </c>
      <c r="M15" s="176" t="str">
        <f t="shared" ref="M15:M17" si="0">$M$10</f>
        <v>МО "Окинский район"</v>
      </c>
      <c r="N15" s="150"/>
      <c r="O15" s="202" t="s">
        <v>63</v>
      </c>
    </row>
    <row r="16" spans="1:15" s="40" customFormat="1">
      <c r="A16" s="151">
        <v>2</v>
      </c>
      <c r="B16" s="146" t="s">
        <v>73</v>
      </c>
      <c r="C16" s="154" t="s">
        <v>67</v>
      </c>
      <c r="D16" s="146" t="s">
        <v>74</v>
      </c>
      <c r="E16" s="146" t="s">
        <v>75</v>
      </c>
      <c r="F16" s="148">
        <v>414494.2</v>
      </c>
      <c r="G16" s="152">
        <v>29419.63</v>
      </c>
      <c r="H16" s="155">
        <f>G16</f>
        <v>29419.63</v>
      </c>
      <c r="I16" s="153">
        <f>G16-H16</f>
        <v>0</v>
      </c>
      <c r="J16" s="153" t="s">
        <v>70</v>
      </c>
      <c r="K16" s="161" t="s">
        <v>76</v>
      </c>
      <c r="L16" s="177"/>
      <c r="M16" s="154" t="str">
        <f t="shared" si="0"/>
        <v>МО "Окинский район"</v>
      </c>
      <c r="N16" s="150"/>
      <c r="O16" s="202" t="s">
        <v>63</v>
      </c>
    </row>
    <row r="17" spans="1:15" s="40" customFormat="1">
      <c r="A17" s="151">
        <v>3</v>
      </c>
      <c r="B17" s="146" t="s">
        <v>77</v>
      </c>
      <c r="C17" s="154" t="s">
        <v>67</v>
      </c>
      <c r="D17" s="146" t="s">
        <v>78</v>
      </c>
      <c r="E17" s="146" t="s">
        <v>79</v>
      </c>
      <c r="F17" s="148">
        <v>481642.11</v>
      </c>
      <c r="G17" s="152">
        <v>33814.03</v>
      </c>
      <c r="H17" s="155">
        <v>25082.29</v>
      </c>
      <c r="I17" s="151">
        <v>8393.61</v>
      </c>
      <c r="J17" s="151" t="s">
        <v>70</v>
      </c>
      <c r="K17" s="178">
        <v>41718</v>
      </c>
      <c r="L17" s="178">
        <v>41520</v>
      </c>
      <c r="M17" s="154" t="str">
        <f t="shared" si="0"/>
        <v>МО "Окинский район"</v>
      </c>
      <c r="N17" s="150"/>
      <c r="O17" s="202"/>
    </row>
    <row r="18" spans="1:15" s="41" customFormat="1" ht="33" customHeight="1">
      <c r="A18" s="151">
        <v>4</v>
      </c>
      <c r="B18" s="146" t="s">
        <v>80</v>
      </c>
      <c r="C18" s="154" t="s">
        <v>81</v>
      </c>
      <c r="D18" s="146" t="s">
        <v>82</v>
      </c>
      <c r="E18" s="148" t="s">
        <v>83</v>
      </c>
      <c r="F18" s="151">
        <v>2127163.56</v>
      </c>
      <c r="G18" s="152">
        <v>354323.56</v>
      </c>
      <c r="H18" s="155">
        <v>282693.74</v>
      </c>
      <c r="I18" s="153">
        <f>G18-H18</f>
        <v>71629.820000000007</v>
      </c>
      <c r="J18" s="151" t="s">
        <v>84</v>
      </c>
      <c r="K18" s="147" t="s">
        <v>38</v>
      </c>
      <c r="L18" s="147" t="s">
        <v>85</v>
      </c>
      <c r="M18" s="154" t="s">
        <v>65</v>
      </c>
      <c r="N18" s="162" t="s">
        <v>86</v>
      </c>
      <c r="O18" s="202" t="s">
        <v>63</v>
      </c>
    </row>
    <row r="19" spans="1:15" s="41" customFormat="1" ht="30.4">
      <c r="A19" s="151">
        <v>5</v>
      </c>
      <c r="B19" s="179" t="s">
        <v>87</v>
      </c>
      <c r="C19" s="180" t="s">
        <v>81</v>
      </c>
      <c r="D19" s="179" t="s">
        <v>88</v>
      </c>
      <c r="E19" s="181" t="s">
        <v>89</v>
      </c>
      <c r="F19" s="151">
        <v>146187.5</v>
      </c>
      <c r="G19" s="152">
        <v>24100</v>
      </c>
      <c r="H19" s="155">
        <v>0</v>
      </c>
      <c r="I19" s="153">
        <f>G19-H19</f>
        <v>24100</v>
      </c>
      <c r="J19" s="151" t="s">
        <v>84</v>
      </c>
      <c r="K19" s="147" t="s">
        <v>38</v>
      </c>
      <c r="L19" s="147" t="s">
        <v>90</v>
      </c>
      <c r="M19" s="154" t="s">
        <v>65</v>
      </c>
      <c r="N19" s="162" t="s">
        <v>86</v>
      </c>
      <c r="O19" s="202" t="s">
        <v>63</v>
      </c>
    </row>
    <row r="20" spans="1:15" s="41" customFormat="1" ht="30.4">
      <c r="A20" s="151">
        <v>6</v>
      </c>
      <c r="B20" s="146" t="s">
        <v>91</v>
      </c>
      <c r="C20" s="154" t="s">
        <v>81</v>
      </c>
      <c r="D20" s="146" t="s">
        <v>92</v>
      </c>
      <c r="E20" s="148" t="s">
        <v>93</v>
      </c>
      <c r="F20" s="151">
        <v>101067.9</v>
      </c>
      <c r="G20" s="152">
        <v>36200</v>
      </c>
      <c r="H20" s="155">
        <v>0</v>
      </c>
      <c r="I20" s="153">
        <f>G20</f>
        <v>36200</v>
      </c>
      <c r="J20" s="151" t="s">
        <v>84</v>
      </c>
      <c r="K20" s="147" t="s">
        <v>38</v>
      </c>
      <c r="L20" s="147" t="s">
        <v>94</v>
      </c>
      <c r="M20" s="154" t="s">
        <v>65</v>
      </c>
      <c r="N20" s="162" t="s">
        <v>86</v>
      </c>
      <c r="O20" s="202" t="s">
        <v>63</v>
      </c>
    </row>
    <row r="21" spans="1:15" s="40" customFormat="1">
      <c r="A21" s="151">
        <v>11</v>
      </c>
      <c r="B21" s="146" t="s">
        <v>95</v>
      </c>
      <c r="C21" s="154" t="s">
        <v>67</v>
      </c>
      <c r="D21" s="146" t="s">
        <v>96</v>
      </c>
      <c r="E21" s="146" t="s">
        <v>97</v>
      </c>
      <c r="F21" s="148">
        <v>411360.62</v>
      </c>
      <c r="G21" s="152">
        <v>39167.24</v>
      </c>
      <c r="H21" s="155">
        <v>31967.1</v>
      </c>
      <c r="I21" s="153">
        <f>G21-H21</f>
        <v>7200.1399999999994</v>
      </c>
      <c r="J21" s="151" t="s">
        <v>70</v>
      </c>
      <c r="K21" s="147" t="s">
        <v>71</v>
      </c>
      <c r="L21" s="147" t="s">
        <v>98</v>
      </c>
      <c r="M21" s="154"/>
      <c r="N21" s="150"/>
      <c r="O21" s="201"/>
    </row>
    <row r="22" spans="1:15">
      <c r="A22" s="151"/>
      <c r="B22" s="154" t="s">
        <v>64</v>
      </c>
      <c r="C22" s="154"/>
      <c r="D22" s="146"/>
      <c r="E22" s="148"/>
      <c r="F22" s="151"/>
      <c r="G22" s="152">
        <f>SUM(G15:G21)</f>
        <v>1939696.76</v>
      </c>
      <c r="H22" s="148"/>
      <c r="I22" s="153">
        <f>SUM(I15:I21)</f>
        <v>147523.57</v>
      </c>
      <c r="J22" s="151"/>
      <c r="K22" s="147"/>
      <c r="L22" s="147"/>
      <c r="M22" s="154"/>
      <c r="N22" s="150"/>
      <c r="O22" s="201"/>
    </row>
    <row r="23" spans="1:15">
      <c r="A23" s="215" t="s">
        <v>99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</row>
    <row r="24" spans="1:15" ht="30.4">
      <c r="A24" s="146"/>
      <c r="B24" s="146" t="s">
        <v>100</v>
      </c>
      <c r="C24" s="154" t="s">
        <v>101</v>
      </c>
      <c r="D24" s="146" t="s">
        <v>102</v>
      </c>
      <c r="E24" s="146" t="s">
        <v>103</v>
      </c>
      <c r="F24" s="148"/>
      <c r="G24" s="152">
        <v>383500</v>
      </c>
      <c r="H24" s="148">
        <v>79633.350000000006</v>
      </c>
      <c r="I24" s="153">
        <f>G24-H24</f>
        <v>303866.65000000002</v>
      </c>
      <c r="J24" s="151" t="s">
        <v>84</v>
      </c>
      <c r="K24" s="147" t="s">
        <v>104</v>
      </c>
      <c r="L24" s="147" t="s">
        <v>105</v>
      </c>
      <c r="M24" s="154" t="s">
        <v>106</v>
      </c>
      <c r="N24" s="162" t="s">
        <v>107</v>
      </c>
      <c r="O24" s="202" t="s">
        <v>63</v>
      </c>
    </row>
    <row r="25" spans="1:15" ht="30.75" customHeight="1">
      <c r="A25" s="146"/>
      <c r="B25" s="146" t="s">
        <v>108</v>
      </c>
      <c r="C25" s="154" t="s">
        <v>109</v>
      </c>
      <c r="D25" s="146" t="s">
        <v>110</v>
      </c>
      <c r="E25" s="146" t="s">
        <v>111</v>
      </c>
      <c r="F25" s="148"/>
      <c r="G25" s="152">
        <v>158600</v>
      </c>
      <c r="H25" s="148">
        <v>21908.880000000001</v>
      </c>
      <c r="I25" s="153">
        <f>G25-H25</f>
        <v>136691.12</v>
      </c>
      <c r="J25" s="151" t="s">
        <v>84</v>
      </c>
      <c r="K25" s="147" t="s">
        <v>104</v>
      </c>
      <c r="L25" s="147" t="s">
        <v>112</v>
      </c>
      <c r="M25" s="154" t="s">
        <v>106</v>
      </c>
      <c r="N25" s="162" t="s">
        <v>113</v>
      </c>
      <c r="O25" s="202" t="s">
        <v>63</v>
      </c>
    </row>
    <row r="26" spans="1:15">
      <c r="A26" s="146"/>
      <c r="B26" s="154" t="s">
        <v>64</v>
      </c>
      <c r="C26" s="154"/>
      <c r="D26" s="146"/>
      <c r="E26" s="146"/>
      <c r="F26" s="146"/>
      <c r="G26" s="152">
        <f>SUM(G24:G25)</f>
        <v>542100</v>
      </c>
      <c r="H26" s="146"/>
      <c r="I26" s="152">
        <f>SUM(I24:I25)</f>
        <v>440557.77</v>
      </c>
      <c r="J26" s="146"/>
      <c r="K26" s="147"/>
      <c r="L26" s="147"/>
      <c r="M26" s="154"/>
      <c r="N26" s="146"/>
      <c r="O26" s="201"/>
    </row>
    <row r="27" spans="1:15">
      <c r="A27" s="236" t="s">
        <v>114</v>
      </c>
      <c r="B27" s="236"/>
      <c r="C27" s="236"/>
      <c r="D27" s="236"/>
      <c r="E27" s="236"/>
      <c r="F27" s="236"/>
      <c r="G27" s="236"/>
      <c r="H27" s="236"/>
      <c r="I27" s="236"/>
      <c r="J27" s="236"/>
      <c r="K27" s="236"/>
      <c r="L27" s="236"/>
      <c r="M27" s="236"/>
      <c r="N27" s="236"/>
      <c r="O27" s="201"/>
    </row>
    <row r="28" spans="1:15" s="40" customFormat="1" ht="30.4">
      <c r="A28" s="151">
        <v>1</v>
      </c>
      <c r="B28" s="146" t="s">
        <v>115</v>
      </c>
      <c r="C28" s="154" t="s">
        <v>116</v>
      </c>
      <c r="D28" s="146" t="s">
        <v>117</v>
      </c>
      <c r="E28" s="146" t="s">
        <v>118</v>
      </c>
      <c r="F28" s="148">
        <v>4578177.33</v>
      </c>
      <c r="G28" s="152">
        <v>474797.27</v>
      </c>
      <c r="H28" s="155">
        <v>0</v>
      </c>
      <c r="I28" s="153">
        <f>G28-H28</f>
        <v>474797.27</v>
      </c>
      <c r="J28" s="153" t="s">
        <v>119</v>
      </c>
      <c r="K28" s="147" t="s">
        <v>120</v>
      </c>
      <c r="L28" s="147" t="s">
        <v>121</v>
      </c>
      <c r="M28" s="195" t="s">
        <v>892</v>
      </c>
      <c r="N28" s="150"/>
      <c r="O28" s="202" t="s">
        <v>63</v>
      </c>
    </row>
    <row r="29" spans="1:15" s="40" customFormat="1" ht="30.4">
      <c r="A29" s="151">
        <v>2</v>
      </c>
      <c r="B29" s="146" t="s">
        <v>122</v>
      </c>
      <c r="C29" s="154" t="s">
        <v>116</v>
      </c>
      <c r="D29" s="146" t="s">
        <v>123</v>
      </c>
      <c r="E29" s="146" t="s">
        <v>124</v>
      </c>
      <c r="F29" s="148">
        <v>1602274.31</v>
      </c>
      <c r="G29" s="152">
        <v>95242.61</v>
      </c>
      <c r="H29" s="155">
        <v>14335.36</v>
      </c>
      <c r="I29" s="153">
        <f>G29-H29</f>
        <v>80907.25</v>
      </c>
      <c r="J29" s="153" t="s">
        <v>125</v>
      </c>
      <c r="K29" s="147" t="s">
        <v>120</v>
      </c>
      <c r="L29" s="147" t="s">
        <v>126</v>
      </c>
      <c r="M29" s="195" t="s">
        <v>892</v>
      </c>
      <c r="N29" s="150"/>
      <c r="O29" s="202" t="s">
        <v>63</v>
      </c>
    </row>
    <row r="30" spans="1:15" s="40" customFormat="1" ht="30.4">
      <c r="A30" s="151">
        <v>3</v>
      </c>
      <c r="B30" s="154" t="s">
        <v>127</v>
      </c>
      <c r="C30" s="154" t="s">
        <v>116</v>
      </c>
      <c r="D30" s="146"/>
      <c r="E30" s="146" t="s">
        <v>128</v>
      </c>
      <c r="F30" s="148"/>
      <c r="G30" s="152">
        <v>93761</v>
      </c>
      <c r="H30" s="155">
        <v>0</v>
      </c>
      <c r="I30" s="153">
        <f>G30-H30</f>
        <v>93761</v>
      </c>
      <c r="J30" s="153" t="s">
        <v>22</v>
      </c>
      <c r="K30" s="147"/>
      <c r="L30" s="147"/>
      <c r="M30" s="195" t="s">
        <v>892</v>
      </c>
      <c r="N30" s="150"/>
      <c r="O30" s="201"/>
    </row>
    <row r="31" spans="1:15" s="40" customFormat="1" ht="30.4">
      <c r="A31" s="151">
        <v>4</v>
      </c>
      <c r="B31" s="146" t="s">
        <v>129</v>
      </c>
      <c r="C31" s="154" t="s">
        <v>116</v>
      </c>
      <c r="D31" s="146" t="s">
        <v>130</v>
      </c>
      <c r="E31" s="182" t="s">
        <v>131</v>
      </c>
      <c r="F31" s="148">
        <v>91841.22</v>
      </c>
      <c r="G31" s="152">
        <v>67648.73</v>
      </c>
      <c r="H31" s="155">
        <v>0</v>
      </c>
      <c r="I31" s="153">
        <f>G31-H31</f>
        <v>67648.73</v>
      </c>
      <c r="J31" s="153" t="s">
        <v>132</v>
      </c>
      <c r="K31" s="147" t="s">
        <v>133</v>
      </c>
      <c r="L31" s="147" t="s">
        <v>134</v>
      </c>
      <c r="M31" s="195" t="s">
        <v>892</v>
      </c>
      <c r="N31" s="150"/>
      <c r="O31" s="202" t="s">
        <v>63</v>
      </c>
    </row>
    <row r="32" spans="1:15" ht="30.4">
      <c r="A32" s="151"/>
      <c r="B32" s="146" t="s">
        <v>64</v>
      </c>
      <c r="C32" s="154"/>
      <c r="D32" s="146"/>
      <c r="E32" s="148"/>
      <c r="F32" s="146"/>
      <c r="G32" s="152">
        <f>SUM(G28:G31)</f>
        <v>731449.61</v>
      </c>
      <c r="H32" s="148"/>
      <c r="I32" s="153">
        <f>SUM(I28:I31)</f>
        <v>717114.25</v>
      </c>
      <c r="J32" s="151"/>
      <c r="K32" s="147"/>
      <c r="L32" s="147" t="s">
        <v>135</v>
      </c>
      <c r="M32" s="195" t="s">
        <v>892</v>
      </c>
      <c r="N32" s="150"/>
      <c r="O32" s="201"/>
    </row>
    <row r="33" spans="1:15" s="41" customFormat="1" ht="15.75" customHeight="1">
      <c r="A33" s="216" t="s">
        <v>136</v>
      </c>
      <c r="B33" s="216"/>
      <c r="C33" s="216"/>
      <c r="D33" s="216"/>
      <c r="E33" s="216"/>
      <c r="F33" s="216"/>
      <c r="G33" s="216"/>
      <c r="H33" s="216"/>
      <c r="I33" s="216"/>
      <c r="J33" s="216"/>
      <c r="K33" s="216"/>
      <c r="L33" s="216"/>
      <c r="M33" s="216"/>
      <c r="N33" s="216"/>
      <c r="O33" s="217"/>
    </row>
    <row r="34" spans="1:15" s="40" customFormat="1" ht="45.4">
      <c r="A34" s="183">
        <v>1</v>
      </c>
      <c r="B34" s="157" t="s">
        <v>137</v>
      </c>
      <c r="C34" s="154" t="s">
        <v>138</v>
      </c>
      <c r="D34" s="146" t="s">
        <v>1052</v>
      </c>
      <c r="E34" s="148" t="s">
        <v>139</v>
      </c>
      <c r="F34" s="146">
        <v>603740.54</v>
      </c>
      <c r="G34" s="152">
        <v>43351.72</v>
      </c>
      <c r="H34" s="148">
        <v>8929.86</v>
      </c>
      <c r="I34" s="153">
        <f>G34-H34</f>
        <v>34421.86</v>
      </c>
      <c r="J34" s="151" t="s">
        <v>140</v>
      </c>
      <c r="K34" s="147" t="s">
        <v>141</v>
      </c>
      <c r="L34" s="147" t="s">
        <v>142</v>
      </c>
      <c r="M34" s="154" t="s">
        <v>143</v>
      </c>
      <c r="N34" s="162" t="s">
        <v>144</v>
      </c>
      <c r="O34" s="202" t="s">
        <v>63</v>
      </c>
    </row>
    <row r="35" spans="1:15" s="40" customFormat="1" ht="45.4">
      <c r="A35" s="151">
        <v>2</v>
      </c>
      <c r="B35" s="146" t="s">
        <v>145</v>
      </c>
      <c r="C35" s="154" t="s">
        <v>146</v>
      </c>
      <c r="D35" s="146" t="s">
        <v>147</v>
      </c>
      <c r="E35" s="148" t="s">
        <v>148</v>
      </c>
      <c r="F35" s="146">
        <v>262306.67</v>
      </c>
      <c r="G35" s="152">
        <v>72253.86</v>
      </c>
      <c r="H35" s="148">
        <v>22833.22</v>
      </c>
      <c r="I35" s="153">
        <f>G35-H35</f>
        <v>49420.639999999999</v>
      </c>
      <c r="J35" s="151" t="s">
        <v>149</v>
      </c>
      <c r="K35" s="147" t="s">
        <v>150</v>
      </c>
      <c r="L35" s="184" t="s">
        <v>151</v>
      </c>
      <c r="M35" s="154" t="s">
        <v>143</v>
      </c>
      <c r="N35" s="162" t="s">
        <v>144</v>
      </c>
      <c r="O35" s="202" t="s">
        <v>63</v>
      </c>
    </row>
    <row r="36" spans="1:15">
      <c r="A36" s="151"/>
      <c r="B36" s="146" t="s">
        <v>64</v>
      </c>
      <c r="C36" s="154"/>
      <c r="D36" s="146"/>
      <c r="E36" s="148"/>
      <c r="F36" s="146"/>
      <c r="G36" s="152">
        <f>SUM(G34:G35)</f>
        <v>115605.58</v>
      </c>
      <c r="H36" s="148"/>
      <c r="I36" s="153">
        <f>SUM(I34:I35)</f>
        <v>83842.5</v>
      </c>
      <c r="J36" s="151"/>
      <c r="K36" s="147"/>
      <c r="L36" s="147"/>
      <c r="M36" s="154"/>
      <c r="N36" s="150"/>
      <c r="O36" s="201"/>
    </row>
    <row r="37" spans="1:15" ht="30.75" customHeight="1">
      <c r="A37" s="237" t="s">
        <v>152</v>
      </c>
      <c r="B37" s="238"/>
      <c r="C37" s="238"/>
      <c r="D37" s="238"/>
      <c r="E37" s="238"/>
      <c r="F37" s="238"/>
      <c r="G37" s="238"/>
      <c r="H37" s="238"/>
      <c r="I37" s="238"/>
      <c r="J37" s="238"/>
      <c r="K37" s="238"/>
      <c r="L37" s="238"/>
      <c r="M37" s="238"/>
      <c r="N37" s="239"/>
      <c r="O37" s="201"/>
    </row>
    <row r="38" spans="1:15" s="40" customFormat="1" ht="30.4">
      <c r="A38" s="183">
        <v>1</v>
      </c>
      <c r="B38" s="157" t="s">
        <v>153</v>
      </c>
      <c r="C38" s="154" t="s">
        <v>154</v>
      </c>
      <c r="D38" s="146" t="s">
        <v>155</v>
      </c>
      <c r="E38" s="146" t="s">
        <v>156</v>
      </c>
      <c r="F38" s="148">
        <v>9631905.2200000007</v>
      </c>
      <c r="G38" s="152">
        <v>6642103.9199999999</v>
      </c>
      <c r="H38" s="148">
        <v>0</v>
      </c>
      <c r="I38" s="153">
        <f t="shared" ref="I38:I52" si="1">G38-H38</f>
        <v>6642103.9199999999</v>
      </c>
      <c r="J38" s="151" t="s">
        <v>157</v>
      </c>
      <c r="K38" s="147" t="s">
        <v>158</v>
      </c>
      <c r="L38" s="184" t="s">
        <v>159</v>
      </c>
      <c r="M38" s="154" t="s">
        <v>160</v>
      </c>
      <c r="N38" s="162" t="s">
        <v>161</v>
      </c>
      <c r="O38" s="202" t="s">
        <v>63</v>
      </c>
    </row>
    <row r="39" spans="1:15" s="40" customFormat="1" ht="30.4">
      <c r="A39" s="151">
        <v>2</v>
      </c>
      <c r="B39" s="146" t="s">
        <v>162</v>
      </c>
      <c r="C39" s="154" t="s">
        <v>154</v>
      </c>
      <c r="D39" s="146" t="s">
        <v>163</v>
      </c>
      <c r="E39" s="146" t="s">
        <v>164</v>
      </c>
      <c r="F39" s="148">
        <v>11567424.689999999</v>
      </c>
      <c r="G39" s="152">
        <v>907076.36</v>
      </c>
      <c r="H39" s="148">
        <v>19653.400000000001</v>
      </c>
      <c r="I39" s="153">
        <f t="shared" si="1"/>
        <v>887422.96</v>
      </c>
      <c r="J39" s="151" t="s">
        <v>165</v>
      </c>
      <c r="K39" s="147" t="s">
        <v>158</v>
      </c>
      <c r="L39" s="147" t="s">
        <v>166</v>
      </c>
      <c r="M39" s="154" t="s">
        <v>160</v>
      </c>
      <c r="N39" s="162" t="s">
        <v>161</v>
      </c>
      <c r="O39" s="202" t="s">
        <v>63</v>
      </c>
    </row>
    <row r="40" spans="1:15" s="40" customFormat="1" ht="30.4">
      <c r="A40" s="151">
        <v>3</v>
      </c>
      <c r="B40" s="147" t="s">
        <v>167</v>
      </c>
      <c r="C40" s="154" t="s">
        <v>154</v>
      </c>
      <c r="D40" s="146" t="s">
        <v>168</v>
      </c>
      <c r="E40" s="146" t="s">
        <v>169</v>
      </c>
      <c r="F40" s="148">
        <v>3743100.93</v>
      </c>
      <c r="G40" s="152">
        <v>498181.66</v>
      </c>
      <c r="H40" s="148">
        <v>497766.51</v>
      </c>
      <c r="I40" s="153">
        <f t="shared" si="1"/>
        <v>415.14999999996508</v>
      </c>
      <c r="J40" s="151" t="s">
        <v>125</v>
      </c>
      <c r="K40" s="147" t="s">
        <v>158</v>
      </c>
      <c r="L40" s="147" t="s">
        <v>170</v>
      </c>
      <c r="M40" s="154" t="s">
        <v>160</v>
      </c>
      <c r="N40" s="162" t="s">
        <v>161</v>
      </c>
      <c r="O40" s="202" t="s">
        <v>63</v>
      </c>
    </row>
    <row r="41" spans="1:15" s="40" customFormat="1" ht="30.4">
      <c r="A41" s="151">
        <v>4</v>
      </c>
      <c r="B41" s="146" t="s">
        <v>171</v>
      </c>
      <c r="C41" s="154" t="s">
        <v>154</v>
      </c>
      <c r="D41" s="146" t="s">
        <v>172</v>
      </c>
      <c r="E41" s="146" t="s">
        <v>173</v>
      </c>
      <c r="F41" s="148">
        <v>2287349.0299999998</v>
      </c>
      <c r="G41" s="152">
        <v>356463.92</v>
      </c>
      <c r="H41" s="148">
        <v>356166.87</v>
      </c>
      <c r="I41" s="153">
        <f t="shared" si="1"/>
        <v>297.04999999998836</v>
      </c>
      <c r="J41" s="151" t="s">
        <v>22</v>
      </c>
      <c r="K41" s="147" t="s">
        <v>158</v>
      </c>
      <c r="L41" s="147" t="s">
        <v>174</v>
      </c>
      <c r="M41" s="154" t="s">
        <v>160</v>
      </c>
      <c r="N41" s="162" t="s">
        <v>161</v>
      </c>
      <c r="O41" s="202" t="s">
        <v>63</v>
      </c>
    </row>
    <row r="42" spans="1:15" s="40" customFormat="1" ht="30.4">
      <c r="A42" s="151">
        <v>5</v>
      </c>
      <c r="B42" s="146" t="s">
        <v>175</v>
      </c>
      <c r="C42" s="154" t="s">
        <v>154</v>
      </c>
      <c r="D42" s="146" t="s">
        <v>176</v>
      </c>
      <c r="E42" s="146" t="s">
        <v>177</v>
      </c>
      <c r="F42" s="148">
        <v>3116204.63</v>
      </c>
      <c r="G42" s="152">
        <v>413479.04</v>
      </c>
      <c r="H42" s="148">
        <v>0</v>
      </c>
      <c r="I42" s="153">
        <f t="shared" si="1"/>
        <v>413479.04</v>
      </c>
      <c r="J42" s="151" t="s">
        <v>178</v>
      </c>
      <c r="K42" s="147" t="s">
        <v>158</v>
      </c>
      <c r="L42" s="147" t="s">
        <v>179</v>
      </c>
      <c r="M42" s="154" t="s">
        <v>160</v>
      </c>
      <c r="N42" s="162" t="s">
        <v>161</v>
      </c>
      <c r="O42" s="202" t="s">
        <v>63</v>
      </c>
    </row>
    <row r="43" spans="1:15" s="40" customFormat="1" ht="30.4">
      <c r="A43" s="151">
        <v>6</v>
      </c>
      <c r="B43" s="146" t="s">
        <v>180</v>
      </c>
      <c r="C43" s="154" t="s">
        <v>154</v>
      </c>
      <c r="D43" s="146" t="s">
        <v>181</v>
      </c>
      <c r="E43" s="146" t="s">
        <v>182</v>
      </c>
      <c r="F43" s="148">
        <v>245047.32</v>
      </c>
      <c r="G43" s="152">
        <v>26000</v>
      </c>
      <c r="H43" s="148">
        <v>26000</v>
      </c>
      <c r="I43" s="153">
        <f t="shared" si="1"/>
        <v>0</v>
      </c>
      <c r="J43" s="151" t="s">
        <v>22</v>
      </c>
      <c r="K43" s="147" t="s">
        <v>158</v>
      </c>
      <c r="L43" s="147" t="s">
        <v>183</v>
      </c>
      <c r="M43" s="154" t="s">
        <v>160</v>
      </c>
      <c r="N43" s="162" t="s">
        <v>161</v>
      </c>
      <c r="O43" s="202" t="s">
        <v>63</v>
      </c>
    </row>
    <row r="44" spans="1:15" s="40" customFormat="1" ht="30.4">
      <c r="A44" s="151">
        <v>7</v>
      </c>
      <c r="B44" s="146" t="s">
        <v>184</v>
      </c>
      <c r="C44" s="154" t="s">
        <v>185</v>
      </c>
      <c r="D44" s="146" t="s">
        <v>186</v>
      </c>
      <c r="E44" s="146" t="s">
        <v>187</v>
      </c>
      <c r="F44" s="148">
        <v>559008.66</v>
      </c>
      <c r="G44" s="152">
        <v>63000</v>
      </c>
      <c r="H44" s="148">
        <v>0</v>
      </c>
      <c r="I44" s="153">
        <f t="shared" si="1"/>
        <v>63000</v>
      </c>
      <c r="J44" s="151" t="s">
        <v>22</v>
      </c>
      <c r="K44" s="147" t="s">
        <v>158</v>
      </c>
      <c r="L44" s="147" t="s">
        <v>188</v>
      </c>
      <c r="M44" s="154" t="s">
        <v>160</v>
      </c>
      <c r="N44" s="162" t="s">
        <v>161</v>
      </c>
      <c r="O44" s="202" t="s">
        <v>63</v>
      </c>
    </row>
    <row r="45" spans="1:15" s="40" customFormat="1" ht="30.4">
      <c r="A45" s="151">
        <v>8</v>
      </c>
      <c r="B45" s="146" t="s">
        <v>189</v>
      </c>
      <c r="C45" s="154" t="s">
        <v>185</v>
      </c>
      <c r="D45" s="146" t="s">
        <v>190</v>
      </c>
      <c r="E45" s="146" t="s">
        <v>191</v>
      </c>
      <c r="F45" s="148">
        <v>205840.57</v>
      </c>
      <c r="G45" s="152">
        <v>47000</v>
      </c>
      <c r="H45" s="148">
        <v>46960.83</v>
      </c>
      <c r="I45" s="153">
        <f t="shared" si="1"/>
        <v>39.169999999998254</v>
      </c>
      <c r="J45" s="151" t="s">
        <v>22</v>
      </c>
      <c r="K45" s="147" t="s">
        <v>158</v>
      </c>
      <c r="L45" s="147" t="s">
        <v>192</v>
      </c>
      <c r="M45" s="154" t="s">
        <v>160</v>
      </c>
      <c r="N45" s="162" t="s">
        <v>161</v>
      </c>
      <c r="O45" s="202" t="s">
        <v>63</v>
      </c>
    </row>
    <row r="46" spans="1:15" s="40" customFormat="1" ht="30.4">
      <c r="A46" s="151">
        <v>9</v>
      </c>
      <c r="B46" s="146" t="s">
        <v>193</v>
      </c>
      <c r="C46" s="154" t="s">
        <v>194</v>
      </c>
      <c r="D46" s="146" t="s">
        <v>195</v>
      </c>
      <c r="E46" s="146" t="s">
        <v>196</v>
      </c>
      <c r="F46" s="148">
        <v>463932.69</v>
      </c>
      <c r="G46" s="152">
        <v>61001.919999999998</v>
      </c>
      <c r="H46" s="148">
        <v>60951.09</v>
      </c>
      <c r="I46" s="153">
        <f t="shared" si="1"/>
        <v>50.830000000001746</v>
      </c>
      <c r="J46" s="151" t="s">
        <v>197</v>
      </c>
      <c r="K46" s="147" t="s">
        <v>158</v>
      </c>
      <c r="L46" s="147" t="s">
        <v>198</v>
      </c>
      <c r="M46" s="154" t="s">
        <v>160</v>
      </c>
      <c r="N46" s="162" t="s">
        <v>161</v>
      </c>
      <c r="O46" s="202" t="s">
        <v>63</v>
      </c>
    </row>
    <row r="47" spans="1:15" s="40" customFormat="1" ht="30.4">
      <c r="A47" s="151">
        <v>10</v>
      </c>
      <c r="B47" s="146" t="s">
        <v>199</v>
      </c>
      <c r="C47" s="154" t="s">
        <v>194</v>
      </c>
      <c r="D47" s="146" t="s">
        <v>200</v>
      </c>
      <c r="E47" s="146" t="s">
        <v>201</v>
      </c>
      <c r="F47" s="148">
        <v>741822.33</v>
      </c>
      <c r="G47" s="152">
        <v>89000</v>
      </c>
      <c r="H47" s="148">
        <v>88925.83</v>
      </c>
      <c r="I47" s="153">
        <f t="shared" si="1"/>
        <v>74.169999999998254</v>
      </c>
      <c r="J47" s="151" t="s">
        <v>84</v>
      </c>
      <c r="K47" s="147" t="s">
        <v>158</v>
      </c>
      <c r="L47" s="147" t="s">
        <v>202</v>
      </c>
      <c r="M47" s="154" t="s">
        <v>160</v>
      </c>
      <c r="N47" s="162" t="s">
        <v>161</v>
      </c>
      <c r="O47" s="202" t="s">
        <v>63</v>
      </c>
    </row>
    <row r="48" spans="1:15" s="40" customFormat="1" ht="30.4">
      <c r="A48" s="151">
        <v>11</v>
      </c>
      <c r="B48" s="146" t="s">
        <v>203</v>
      </c>
      <c r="C48" s="154" t="s">
        <v>194</v>
      </c>
      <c r="D48" s="146" t="s">
        <v>204</v>
      </c>
      <c r="E48" s="146" t="s">
        <v>205</v>
      </c>
      <c r="F48" s="148">
        <v>406136.93</v>
      </c>
      <c r="G48" s="152">
        <v>56000</v>
      </c>
      <c r="H48" s="148">
        <v>0</v>
      </c>
      <c r="I48" s="153">
        <f t="shared" si="1"/>
        <v>56000</v>
      </c>
      <c r="J48" s="151" t="s">
        <v>84</v>
      </c>
      <c r="K48" s="147" t="s">
        <v>158</v>
      </c>
      <c r="L48" s="147" t="s">
        <v>206</v>
      </c>
      <c r="M48" s="154" t="s">
        <v>160</v>
      </c>
      <c r="N48" s="162" t="s">
        <v>161</v>
      </c>
      <c r="O48" s="202" t="s">
        <v>63</v>
      </c>
    </row>
    <row r="49" spans="1:17" s="40" customFormat="1" ht="30.4">
      <c r="A49" s="151">
        <v>12</v>
      </c>
      <c r="B49" s="146" t="s">
        <v>207</v>
      </c>
      <c r="C49" s="154" t="s">
        <v>208</v>
      </c>
      <c r="D49" s="146" t="s">
        <v>209</v>
      </c>
      <c r="E49" s="146" t="s">
        <v>210</v>
      </c>
      <c r="F49" s="148">
        <v>357871.15</v>
      </c>
      <c r="G49" s="152">
        <v>58000</v>
      </c>
      <c r="H49" s="148">
        <v>0</v>
      </c>
      <c r="I49" s="153">
        <f t="shared" si="1"/>
        <v>58000</v>
      </c>
      <c r="J49" s="151" t="s">
        <v>22</v>
      </c>
      <c r="K49" s="147"/>
      <c r="L49" s="147" t="s">
        <v>211</v>
      </c>
      <c r="M49" s="154" t="s">
        <v>212</v>
      </c>
      <c r="N49" s="162" t="s">
        <v>213</v>
      </c>
      <c r="O49" s="202" t="s">
        <v>63</v>
      </c>
    </row>
    <row r="50" spans="1:17" s="40" customFormat="1" ht="30.4">
      <c r="A50" s="151">
        <v>13</v>
      </c>
      <c r="B50" s="146" t="s">
        <v>214</v>
      </c>
      <c r="C50" s="154" t="s">
        <v>215</v>
      </c>
      <c r="D50" s="181" t="s">
        <v>216</v>
      </c>
      <c r="E50" s="146" t="s">
        <v>217</v>
      </c>
      <c r="F50" s="148">
        <v>167163.76</v>
      </c>
      <c r="G50" s="152">
        <v>39467.74</v>
      </c>
      <c r="H50" s="148">
        <v>39434.85</v>
      </c>
      <c r="I50" s="153">
        <f t="shared" si="1"/>
        <v>32.889999999999418</v>
      </c>
      <c r="J50" s="151" t="s">
        <v>22</v>
      </c>
      <c r="K50" s="147" t="s">
        <v>133</v>
      </c>
      <c r="L50" s="147" t="s">
        <v>218</v>
      </c>
      <c r="M50" s="154" t="s">
        <v>160</v>
      </c>
      <c r="N50" s="162" t="s">
        <v>161</v>
      </c>
      <c r="O50" s="202" t="s">
        <v>63</v>
      </c>
    </row>
    <row r="51" spans="1:17" s="41" customFormat="1" ht="30.4">
      <c r="A51" s="151">
        <v>14</v>
      </c>
      <c r="B51" s="146" t="s">
        <v>219</v>
      </c>
      <c r="C51" s="154" t="s">
        <v>194</v>
      </c>
      <c r="D51" s="146" t="s">
        <v>220</v>
      </c>
      <c r="E51" s="146" t="s">
        <v>221</v>
      </c>
      <c r="F51" s="148">
        <v>15868.59</v>
      </c>
      <c r="G51" s="152">
        <v>43000</v>
      </c>
      <c r="H51" s="148">
        <v>0</v>
      </c>
      <c r="I51" s="153">
        <f t="shared" si="1"/>
        <v>43000</v>
      </c>
      <c r="J51" s="151" t="s">
        <v>149</v>
      </c>
      <c r="K51" s="147" t="s">
        <v>222</v>
      </c>
      <c r="L51" s="147" t="s">
        <v>223</v>
      </c>
      <c r="M51" s="154" t="s">
        <v>212</v>
      </c>
      <c r="N51" s="162" t="s">
        <v>213</v>
      </c>
      <c r="O51" s="202" t="s">
        <v>63</v>
      </c>
    </row>
    <row r="52" spans="1:17" s="41" customFormat="1" ht="30.4">
      <c r="A52" s="151">
        <v>15</v>
      </c>
      <c r="B52" s="146" t="s">
        <v>224</v>
      </c>
      <c r="C52" s="154" t="s">
        <v>194</v>
      </c>
      <c r="D52" s="146" t="s">
        <v>225</v>
      </c>
      <c r="E52" s="146" t="s">
        <v>226</v>
      </c>
      <c r="F52" s="148">
        <v>15868.59</v>
      </c>
      <c r="G52" s="152">
        <v>49000</v>
      </c>
      <c r="H52" s="148">
        <v>0</v>
      </c>
      <c r="I52" s="153">
        <f t="shared" si="1"/>
        <v>49000</v>
      </c>
      <c r="J52" s="151" t="s">
        <v>149</v>
      </c>
      <c r="K52" s="147" t="s">
        <v>222</v>
      </c>
      <c r="L52" s="147" t="s">
        <v>223</v>
      </c>
      <c r="M52" s="154" t="s">
        <v>160</v>
      </c>
      <c r="N52" s="162" t="s">
        <v>227</v>
      </c>
      <c r="O52" s="202" t="s">
        <v>63</v>
      </c>
    </row>
    <row r="53" spans="1:17">
      <c r="A53" s="151"/>
      <c r="B53" s="146" t="s">
        <v>64</v>
      </c>
      <c r="C53" s="154"/>
      <c r="D53" s="146"/>
      <c r="E53" s="146"/>
      <c r="F53" s="148"/>
      <c r="G53" s="156">
        <f>SUM(G38:G50)</f>
        <v>9256774.5600000005</v>
      </c>
      <c r="H53" s="148"/>
      <c r="I53" s="153">
        <f>SUM(I38:I52)</f>
        <v>8212915.1799999997</v>
      </c>
      <c r="J53" s="151"/>
      <c r="K53" s="147"/>
      <c r="L53" s="147"/>
      <c r="M53" s="154"/>
      <c r="N53" s="150"/>
      <c r="O53" s="201"/>
      <c r="Q53" s="22"/>
    </row>
    <row r="54" spans="1:17">
      <c r="A54" s="215" t="s">
        <v>228</v>
      </c>
      <c r="B54" s="216"/>
      <c r="C54" s="216"/>
      <c r="D54" s="216"/>
      <c r="E54" s="216"/>
      <c r="F54" s="216"/>
      <c r="G54" s="216"/>
      <c r="H54" s="216"/>
      <c r="I54" s="216"/>
      <c r="J54" s="216"/>
      <c r="K54" s="216"/>
      <c r="L54" s="216"/>
      <c r="M54" s="216"/>
      <c r="N54" s="217"/>
      <c r="O54" s="201"/>
    </row>
    <row r="55" spans="1:17" s="40" customFormat="1" ht="30.4">
      <c r="A55" s="151">
        <v>1</v>
      </c>
      <c r="B55" s="158" t="s">
        <v>229</v>
      </c>
      <c r="C55" s="154" t="s">
        <v>230</v>
      </c>
      <c r="D55" s="146" t="s">
        <v>231</v>
      </c>
      <c r="E55" s="152" t="s">
        <v>232</v>
      </c>
      <c r="F55" s="148">
        <v>1651167.77</v>
      </c>
      <c r="G55" s="152">
        <v>347722</v>
      </c>
      <c r="H55" s="148">
        <v>339228</v>
      </c>
      <c r="I55" s="153">
        <f>G55-H55</f>
        <v>8494</v>
      </c>
      <c r="J55" s="151"/>
      <c r="K55" s="147" t="s">
        <v>233</v>
      </c>
      <c r="L55" s="147" t="s">
        <v>234</v>
      </c>
      <c r="M55" s="154" t="s">
        <v>235</v>
      </c>
      <c r="N55" s="162" t="s">
        <v>236</v>
      </c>
      <c r="O55" s="202" t="s">
        <v>63</v>
      </c>
    </row>
    <row r="56" spans="1:17">
      <c r="A56" s="151"/>
      <c r="B56" s="146" t="s">
        <v>64</v>
      </c>
      <c r="C56" s="154"/>
      <c r="D56" s="146"/>
      <c r="E56" s="152"/>
      <c r="F56" s="148"/>
      <c r="G56" s="152">
        <f>SUM(G55)</f>
        <v>347722</v>
      </c>
      <c r="H56" s="148"/>
      <c r="I56" s="151"/>
      <c r="J56" s="151"/>
      <c r="K56" s="147"/>
      <c r="L56" s="147"/>
      <c r="M56" s="154"/>
      <c r="N56" s="150"/>
      <c r="O56" s="201"/>
    </row>
    <row r="57" spans="1:17">
      <c r="A57" s="215" t="s">
        <v>237</v>
      </c>
      <c r="B57" s="216"/>
      <c r="C57" s="216"/>
      <c r="D57" s="216"/>
      <c r="E57" s="216"/>
      <c r="F57" s="216"/>
      <c r="G57" s="216"/>
      <c r="H57" s="216"/>
      <c r="I57" s="216"/>
      <c r="J57" s="216"/>
      <c r="K57" s="216"/>
      <c r="L57" s="216"/>
      <c r="M57" s="216"/>
      <c r="N57" s="217"/>
      <c r="O57" s="201"/>
    </row>
    <row r="58" spans="1:17" ht="30.4">
      <c r="A58" s="151">
        <v>1</v>
      </c>
      <c r="B58" s="157" t="s">
        <v>238</v>
      </c>
      <c r="C58" s="154" t="s">
        <v>239</v>
      </c>
      <c r="D58" s="146" t="s">
        <v>240</v>
      </c>
      <c r="E58" s="146" t="s">
        <v>241</v>
      </c>
      <c r="F58" s="148">
        <v>10293576.359999999</v>
      </c>
      <c r="G58" s="152">
        <v>1522703.14</v>
      </c>
      <c r="H58" s="155">
        <v>0</v>
      </c>
      <c r="I58" s="153">
        <f>G58-H58</f>
        <v>1522703.14</v>
      </c>
      <c r="J58" s="151" t="s">
        <v>125</v>
      </c>
      <c r="K58" s="147" t="s">
        <v>242</v>
      </c>
      <c r="L58" s="147" t="s">
        <v>243</v>
      </c>
      <c r="M58" s="154" t="str">
        <f t="shared" ref="M58:M60" si="2">$M$61</f>
        <v>МАОУ "Саянская СОШ"</v>
      </c>
      <c r="N58" s="150"/>
      <c r="O58" s="202" t="s">
        <v>63</v>
      </c>
    </row>
    <row r="59" spans="1:17" ht="30.4">
      <c r="A59" s="151">
        <v>2</v>
      </c>
      <c r="B59" s="146" t="s">
        <v>175</v>
      </c>
      <c r="C59" s="154" t="s">
        <v>239</v>
      </c>
      <c r="D59" s="146" t="s">
        <v>244</v>
      </c>
      <c r="E59" s="146" t="s">
        <v>245</v>
      </c>
      <c r="F59" s="148">
        <v>7915890.3099999996</v>
      </c>
      <c r="G59" s="152">
        <v>1166503.28</v>
      </c>
      <c r="H59" s="155">
        <v>0</v>
      </c>
      <c r="I59" s="153">
        <f>G59-H59</f>
        <v>1166503.28</v>
      </c>
      <c r="J59" s="151" t="s">
        <v>125</v>
      </c>
      <c r="K59" s="147" t="s">
        <v>242</v>
      </c>
      <c r="L59" s="147" t="s">
        <v>246</v>
      </c>
      <c r="M59" s="154" t="str">
        <f t="shared" si="2"/>
        <v>МАОУ "Саянская СОШ"</v>
      </c>
      <c r="N59" s="150"/>
      <c r="O59" s="202" t="s">
        <v>63</v>
      </c>
    </row>
    <row r="60" spans="1:17" ht="30.4">
      <c r="A60" s="151">
        <v>3</v>
      </c>
      <c r="B60" s="146" t="s">
        <v>247</v>
      </c>
      <c r="C60" s="154" t="s">
        <v>239</v>
      </c>
      <c r="D60" s="146" t="s">
        <v>248</v>
      </c>
      <c r="E60" s="146" t="s">
        <v>249</v>
      </c>
      <c r="F60" s="148">
        <v>4802209.5599999996</v>
      </c>
      <c r="G60" s="152">
        <v>4110639.4</v>
      </c>
      <c r="H60" s="155">
        <v>112676</v>
      </c>
      <c r="I60" s="153">
        <f>G60-H60</f>
        <v>3997963.4</v>
      </c>
      <c r="J60" s="151" t="s">
        <v>125</v>
      </c>
      <c r="K60" s="147" t="s">
        <v>242</v>
      </c>
      <c r="L60" s="147" t="s">
        <v>250</v>
      </c>
      <c r="M60" s="154" t="str">
        <f t="shared" si="2"/>
        <v>МАОУ "Саянская СОШ"</v>
      </c>
      <c r="N60" s="150"/>
      <c r="O60" s="202" t="s">
        <v>63</v>
      </c>
    </row>
    <row r="61" spans="1:17" ht="30.4">
      <c r="A61" s="151">
        <v>4</v>
      </c>
      <c r="B61" s="146" t="s">
        <v>129</v>
      </c>
      <c r="C61" s="154" t="s">
        <v>251</v>
      </c>
      <c r="D61" s="146" t="s">
        <v>252</v>
      </c>
      <c r="E61" s="146" t="s">
        <v>253</v>
      </c>
      <c r="F61" s="148">
        <v>417169.34</v>
      </c>
      <c r="G61" s="152">
        <v>36217.019999999997</v>
      </c>
      <c r="H61" s="155">
        <v>0</v>
      </c>
      <c r="I61" s="153">
        <f>G61-H61</f>
        <v>36217.019999999997</v>
      </c>
      <c r="J61" s="151" t="s">
        <v>125</v>
      </c>
      <c r="K61" s="161" t="s">
        <v>254</v>
      </c>
      <c r="L61" s="147" t="s">
        <v>255</v>
      </c>
      <c r="M61" s="154" t="s">
        <v>256</v>
      </c>
      <c r="N61" s="162" t="s">
        <v>257</v>
      </c>
      <c r="O61" s="202" t="s">
        <v>63</v>
      </c>
    </row>
    <row r="62" spans="1:17" s="41" customFormat="1" ht="30.4">
      <c r="A62" s="151">
        <v>5</v>
      </c>
      <c r="B62" s="146" t="s">
        <v>184</v>
      </c>
      <c r="C62" s="154" t="s">
        <v>239</v>
      </c>
      <c r="D62" s="146" t="s">
        <v>258</v>
      </c>
      <c r="E62" s="146" t="s">
        <v>259</v>
      </c>
      <c r="F62" s="148">
        <v>572095.54</v>
      </c>
      <c r="G62" s="153">
        <v>413000</v>
      </c>
      <c r="H62" s="155">
        <v>0</v>
      </c>
      <c r="I62" s="153">
        <f>G62-H62</f>
        <v>413000</v>
      </c>
      <c r="J62" s="181" t="s">
        <v>84</v>
      </c>
      <c r="K62" s="147" t="s">
        <v>242</v>
      </c>
      <c r="L62" s="147" t="s">
        <v>260</v>
      </c>
      <c r="M62" s="154" t="str">
        <f>$M$61</f>
        <v>МАОУ "Саянская СОШ"</v>
      </c>
      <c r="N62" s="150"/>
      <c r="O62" s="202" t="s">
        <v>63</v>
      </c>
    </row>
    <row r="63" spans="1:17" s="41" customFormat="1">
      <c r="A63" s="151">
        <v>7</v>
      </c>
      <c r="B63" s="146" t="s">
        <v>224</v>
      </c>
      <c r="C63" s="154" t="s">
        <v>239</v>
      </c>
      <c r="D63" s="146" t="s">
        <v>261</v>
      </c>
      <c r="E63" s="146" t="s">
        <v>262</v>
      </c>
      <c r="F63" s="148">
        <v>34222377.340000004</v>
      </c>
      <c r="G63" s="151" t="s">
        <v>263</v>
      </c>
      <c r="H63" s="155"/>
      <c r="I63" s="153"/>
      <c r="J63" s="151"/>
      <c r="K63" s="147"/>
      <c r="L63" s="147"/>
      <c r="M63" s="154"/>
      <c r="N63" s="150"/>
      <c r="O63" s="201"/>
    </row>
    <row r="64" spans="1:17">
      <c r="A64" s="151"/>
      <c r="B64" s="146" t="s">
        <v>64</v>
      </c>
      <c r="C64" s="154"/>
      <c r="D64" s="146"/>
      <c r="E64" s="146"/>
      <c r="F64" s="148"/>
      <c r="G64" s="152">
        <f>SUM(G58:G62)</f>
        <v>7249062.8399999999</v>
      </c>
      <c r="H64" s="155"/>
      <c r="I64" s="153"/>
      <c r="J64" s="151"/>
      <c r="K64" s="147"/>
      <c r="L64" s="147"/>
      <c r="M64" s="154"/>
      <c r="N64" s="150"/>
      <c r="O64" s="201"/>
    </row>
    <row r="65" spans="1:15">
      <c r="A65" s="215" t="s">
        <v>264</v>
      </c>
      <c r="B65" s="216"/>
      <c r="C65" s="216"/>
      <c r="D65" s="216"/>
      <c r="E65" s="216"/>
      <c r="F65" s="216"/>
      <c r="G65" s="216"/>
      <c r="H65" s="216"/>
      <c r="I65" s="216"/>
      <c r="J65" s="216"/>
      <c r="K65" s="216"/>
      <c r="L65" s="216"/>
      <c r="M65" s="216"/>
      <c r="N65" s="217"/>
      <c r="O65" s="201"/>
    </row>
    <row r="66" spans="1:15" ht="30.4">
      <c r="A66" s="151">
        <v>1</v>
      </c>
      <c r="B66" s="146" t="s">
        <v>145</v>
      </c>
      <c r="C66" s="154" t="s">
        <v>265</v>
      </c>
      <c r="D66" s="146" t="s">
        <v>266</v>
      </c>
      <c r="E66" s="146" t="s">
        <v>267</v>
      </c>
      <c r="F66" s="148">
        <v>2185672.56</v>
      </c>
      <c r="G66" s="152">
        <v>473558.42</v>
      </c>
      <c r="H66" s="148">
        <v>225228.1</v>
      </c>
      <c r="I66" s="151">
        <v>248330.32</v>
      </c>
      <c r="J66" s="151" t="s">
        <v>37</v>
      </c>
      <c r="K66" s="147" t="s">
        <v>268</v>
      </c>
      <c r="L66" s="147" t="s">
        <v>269</v>
      </c>
      <c r="M66" s="154" t="s">
        <v>270</v>
      </c>
      <c r="N66" s="162" t="s">
        <v>271</v>
      </c>
      <c r="O66" s="202" t="s">
        <v>63</v>
      </c>
    </row>
    <row r="67" spans="1:15" ht="30.4">
      <c r="A67" s="151">
        <v>2</v>
      </c>
      <c r="B67" s="146" t="s">
        <v>272</v>
      </c>
      <c r="C67" s="154" t="s">
        <v>265</v>
      </c>
      <c r="D67" s="146" t="s">
        <v>273</v>
      </c>
      <c r="E67" s="146" t="s">
        <v>274</v>
      </c>
      <c r="F67" s="148">
        <v>117108.44</v>
      </c>
      <c r="G67" s="152">
        <v>13812.12</v>
      </c>
      <c r="H67" s="148">
        <v>690.6</v>
      </c>
      <c r="I67" s="151">
        <v>13121.52</v>
      </c>
      <c r="J67" s="151" t="s">
        <v>37</v>
      </c>
      <c r="K67" s="147" t="s">
        <v>268</v>
      </c>
      <c r="L67" s="147" t="s">
        <v>275</v>
      </c>
      <c r="M67" s="154" t="s">
        <v>270</v>
      </c>
      <c r="N67" s="162" t="s">
        <v>271</v>
      </c>
      <c r="O67" s="202" t="s">
        <v>63</v>
      </c>
    </row>
    <row r="68" spans="1:15">
      <c r="A68" s="151"/>
      <c r="B68" s="146" t="s">
        <v>64</v>
      </c>
      <c r="C68" s="154"/>
      <c r="D68" s="146"/>
      <c r="E68" s="146"/>
      <c r="F68" s="148"/>
      <c r="G68" s="152">
        <f>SUM(G66:G67)</f>
        <v>487370.54</v>
      </c>
      <c r="H68" s="148"/>
      <c r="I68" s="151">
        <f>SUM(I66:I67)</f>
        <v>261451.84</v>
      </c>
      <c r="J68" s="151"/>
      <c r="K68" s="147"/>
      <c r="L68" s="147"/>
      <c r="M68" s="154"/>
      <c r="N68" s="150"/>
      <c r="O68" s="201"/>
    </row>
    <row r="69" spans="1:15">
      <c r="A69" s="215" t="s">
        <v>276</v>
      </c>
      <c r="B69" s="216"/>
      <c r="C69" s="216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7"/>
      <c r="O69" s="201"/>
    </row>
    <row r="70" spans="1:15" s="40" customFormat="1" ht="30.4">
      <c r="A70" s="151">
        <v>1</v>
      </c>
      <c r="B70" s="146" t="s">
        <v>238</v>
      </c>
      <c r="C70" s="154" t="s">
        <v>277</v>
      </c>
      <c r="D70" s="146" t="s">
        <v>278</v>
      </c>
      <c r="E70" s="148" t="s">
        <v>279</v>
      </c>
      <c r="F70" s="146">
        <v>16688044.1</v>
      </c>
      <c r="G70" s="152">
        <v>17783276.010000002</v>
      </c>
      <c r="H70" s="148">
        <v>5822375.1299999999</v>
      </c>
      <c r="I70" s="153">
        <f t="shared" ref="I70:I76" si="3">G70-H70</f>
        <v>11960900.880000003</v>
      </c>
      <c r="J70" s="151" t="s">
        <v>84</v>
      </c>
      <c r="K70" s="147" t="s">
        <v>280</v>
      </c>
      <c r="L70" s="147" t="s">
        <v>281</v>
      </c>
      <c r="M70" s="154" t="s">
        <v>282</v>
      </c>
      <c r="N70" s="162" t="s">
        <v>283</v>
      </c>
      <c r="O70" s="202" t="s">
        <v>63</v>
      </c>
    </row>
    <row r="71" spans="1:15" s="40" customFormat="1" ht="30.4">
      <c r="A71" s="151">
        <v>2</v>
      </c>
      <c r="B71" s="146" t="s">
        <v>175</v>
      </c>
      <c r="C71" s="154" t="s">
        <v>277</v>
      </c>
      <c r="D71" s="146" t="s">
        <v>284</v>
      </c>
      <c r="E71" s="148" t="s">
        <v>285</v>
      </c>
      <c r="F71" s="146">
        <v>2730328.84</v>
      </c>
      <c r="G71" s="152">
        <v>477642.48</v>
      </c>
      <c r="H71" s="155">
        <f>G71</f>
        <v>477642.48</v>
      </c>
      <c r="I71" s="153">
        <f t="shared" si="3"/>
        <v>0</v>
      </c>
      <c r="J71" s="151" t="s">
        <v>84</v>
      </c>
      <c r="K71" s="147" t="s">
        <v>286</v>
      </c>
      <c r="L71" s="147" t="s">
        <v>287</v>
      </c>
      <c r="M71" s="154" t="s">
        <v>282</v>
      </c>
      <c r="N71" s="162" t="s">
        <v>288</v>
      </c>
      <c r="O71" s="202" t="s">
        <v>63</v>
      </c>
    </row>
    <row r="72" spans="1:15" s="40" customFormat="1" ht="30.4">
      <c r="A72" s="151">
        <v>3</v>
      </c>
      <c r="B72" s="146" t="s">
        <v>129</v>
      </c>
      <c r="C72" s="154" t="s">
        <v>289</v>
      </c>
      <c r="D72" s="146" t="s">
        <v>290</v>
      </c>
      <c r="E72" s="148" t="s">
        <v>43</v>
      </c>
      <c r="F72" s="146">
        <v>242051.81</v>
      </c>
      <c r="G72" s="152">
        <v>36000</v>
      </c>
      <c r="H72" s="155">
        <f>G72</f>
        <v>36000</v>
      </c>
      <c r="I72" s="153">
        <f t="shared" si="3"/>
        <v>0</v>
      </c>
      <c r="J72" s="151" t="s">
        <v>125</v>
      </c>
      <c r="K72" s="147" t="s">
        <v>291</v>
      </c>
      <c r="L72" s="147" t="s">
        <v>292</v>
      </c>
      <c r="M72" s="154" t="s">
        <v>282</v>
      </c>
      <c r="N72" s="162" t="s">
        <v>288</v>
      </c>
      <c r="O72" s="202" t="s">
        <v>63</v>
      </c>
    </row>
    <row r="73" spans="1:15" s="40" customFormat="1" ht="30.4">
      <c r="A73" s="151">
        <v>4</v>
      </c>
      <c r="B73" s="146" t="s">
        <v>293</v>
      </c>
      <c r="C73" s="154" t="s">
        <v>277</v>
      </c>
      <c r="D73" s="146" t="s">
        <v>294</v>
      </c>
      <c r="E73" s="148" t="s">
        <v>295</v>
      </c>
      <c r="F73" s="146">
        <v>735426.64</v>
      </c>
      <c r="G73" s="152">
        <v>30000</v>
      </c>
      <c r="H73" s="155">
        <v>30000</v>
      </c>
      <c r="I73" s="153">
        <f t="shared" si="3"/>
        <v>0</v>
      </c>
      <c r="J73" s="151" t="s">
        <v>84</v>
      </c>
      <c r="K73" s="147" t="s">
        <v>296</v>
      </c>
      <c r="L73" s="147" t="s">
        <v>297</v>
      </c>
      <c r="M73" s="154" t="s">
        <v>282</v>
      </c>
      <c r="N73" s="162" t="s">
        <v>288</v>
      </c>
      <c r="O73" s="202" t="s">
        <v>63</v>
      </c>
    </row>
    <row r="74" spans="1:15" s="41" customFormat="1" ht="30.4">
      <c r="A74" s="151">
        <v>7</v>
      </c>
      <c r="B74" s="146" t="s">
        <v>224</v>
      </c>
      <c r="C74" s="154" t="s">
        <v>277</v>
      </c>
      <c r="D74" s="146" t="s">
        <v>298</v>
      </c>
      <c r="E74" s="155" t="s">
        <v>299</v>
      </c>
      <c r="F74" s="146">
        <v>1440109.28</v>
      </c>
      <c r="G74" s="153">
        <v>126700</v>
      </c>
      <c r="H74" s="155">
        <v>0</v>
      </c>
      <c r="I74" s="153">
        <f t="shared" si="3"/>
        <v>126700</v>
      </c>
      <c r="J74" s="151"/>
      <c r="K74" s="147" t="s">
        <v>300</v>
      </c>
      <c r="L74" s="147" t="s">
        <v>301</v>
      </c>
      <c r="M74" s="154" t="s">
        <v>282</v>
      </c>
      <c r="N74" s="162" t="s">
        <v>302</v>
      </c>
      <c r="O74" s="202" t="s">
        <v>63</v>
      </c>
    </row>
    <row r="75" spans="1:15" s="41" customFormat="1" ht="33.75" customHeight="1">
      <c r="A75" s="151"/>
      <c r="B75" s="152" t="s">
        <v>238</v>
      </c>
      <c r="C75" s="163" t="s">
        <v>303</v>
      </c>
      <c r="D75" s="152" t="s">
        <v>304</v>
      </c>
      <c r="E75" s="152" t="s">
        <v>305</v>
      </c>
      <c r="F75" s="155">
        <v>4412119.42</v>
      </c>
      <c r="G75" s="152">
        <v>76400</v>
      </c>
      <c r="H75" s="155">
        <v>0</v>
      </c>
      <c r="I75" s="153">
        <f t="shared" si="3"/>
        <v>76400</v>
      </c>
      <c r="J75" s="153" t="s">
        <v>84</v>
      </c>
      <c r="K75" s="164" t="s">
        <v>306</v>
      </c>
      <c r="L75" s="164" t="s">
        <v>307</v>
      </c>
      <c r="M75" s="163" t="str">
        <f t="shared" ref="M75:M76" si="4">$M$74</f>
        <v>МАОУ "Бурунгольская СОШ"</v>
      </c>
      <c r="N75" s="155"/>
      <c r="O75" s="203" t="s">
        <v>63</v>
      </c>
    </row>
    <row r="76" spans="1:15" ht="36.75" customHeight="1">
      <c r="A76" s="151">
        <v>8</v>
      </c>
      <c r="B76" s="152" t="s">
        <v>129</v>
      </c>
      <c r="C76" s="163" t="s">
        <v>308</v>
      </c>
      <c r="D76" s="152" t="s">
        <v>309</v>
      </c>
      <c r="E76" s="152" t="s">
        <v>310</v>
      </c>
      <c r="F76" s="155">
        <v>205627.96</v>
      </c>
      <c r="G76" s="152">
        <v>20600</v>
      </c>
      <c r="H76" s="155">
        <v>0</v>
      </c>
      <c r="I76" s="153">
        <f t="shared" si="3"/>
        <v>20600</v>
      </c>
      <c r="J76" s="153" t="s">
        <v>84</v>
      </c>
      <c r="K76" s="164" t="s">
        <v>306</v>
      </c>
      <c r="L76" s="164" t="s">
        <v>311</v>
      </c>
      <c r="M76" s="163" t="str">
        <f t="shared" si="4"/>
        <v>МАОУ "Бурунгольская СОШ"</v>
      </c>
      <c r="N76" s="155"/>
      <c r="O76" s="202" t="s">
        <v>63</v>
      </c>
    </row>
    <row r="77" spans="1:15">
      <c r="A77" s="151"/>
      <c r="B77" s="146" t="s">
        <v>64</v>
      </c>
      <c r="C77" s="154"/>
      <c r="D77" s="146"/>
      <c r="E77" s="148"/>
      <c r="F77" s="146"/>
      <c r="G77" s="152">
        <f>SUM(G70:G73)</f>
        <v>18326918.490000002</v>
      </c>
      <c r="H77" s="148">
        <f>SUM(H70:H76)</f>
        <v>6366017.6099999994</v>
      </c>
      <c r="I77" s="153">
        <f>SUM(I70:I76)</f>
        <v>12184600.880000003</v>
      </c>
      <c r="J77" s="151"/>
      <c r="K77" s="147"/>
      <c r="L77" s="147"/>
      <c r="M77" s="154"/>
      <c r="N77" s="150"/>
      <c r="O77" s="201"/>
    </row>
    <row r="78" spans="1:15">
      <c r="A78" s="215" t="s">
        <v>312</v>
      </c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7"/>
      <c r="O78" s="201"/>
    </row>
    <row r="79" spans="1:15" ht="30.4">
      <c r="A79" s="151">
        <v>1</v>
      </c>
      <c r="B79" s="146" t="s">
        <v>313</v>
      </c>
      <c r="C79" s="154" t="s">
        <v>314</v>
      </c>
      <c r="D79" s="146" t="s">
        <v>315</v>
      </c>
      <c r="E79" s="146" t="s">
        <v>316</v>
      </c>
      <c r="F79" s="148">
        <v>6988478.5300000003</v>
      </c>
      <c r="G79" s="152">
        <v>1634268</v>
      </c>
      <c r="H79" s="148">
        <v>160968.06</v>
      </c>
      <c r="I79" s="153">
        <f>G79-H79</f>
        <v>1473299.94</v>
      </c>
      <c r="J79" s="151" t="s">
        <v>37</v>
      </c>
      <c r="K79" s="147" t="s">
        <v>317</v>
      </c>
      <c r="L79" s="147" t="s">
        <v>318</v>
      </c>
      <c r="M79" s="196" t="s">
        <v>1025</v>
      </c>
      <c r="N79" s="150"/>
      <c r="O79" s="201"/>
    </row>
    <row r="80" spans="1:15" s="40" customFormat="1" ht="30.4">
      <c r="A80" s="151">
        <v>2</v>
      </c>
      <c r="B80" s="146" t="s">
        <v>129</v>
      </c>
      <c r="C80" s="154" t="s">
        <v>319</v>
      </c>
      <c r="D80" s="146" t="s">
        <v>320</v>
      </c>
      <c r="E80" s="146" t="s">
        <v>321</v>
      </c>
      <c r="F80" s="148">
        <v>935277.83</v>
      </c>
      <c r="G80" s="152">
        <v>116887.2</v>
      </c>
      <c r="H80" s="155">
        <v>0</v>
      </c>
      <c r="I80" s="153">
        <f>G80-H80</f>
        <v>116887.2</v>
      </c>
      <c r="J80" s="151" t="s">
        <v>322</v>
      </c>
      <c r="K80" s="147" t="s">
        <v>133</v>
      </c>
      <c r="L80" s="147" t="s">
        <v>323</v>
      </c>
      <c r="M80" s="196" t="s">
        <v>1025</v>
      </c>
      <c r="N80" s="150"/>
      <c r="O80" s="201"/>
    </row>
    <row r="81" spans="1:15">
      <c r="A81" s="151"/>
      <c r="B81" s="146" t="s">
        <v>64</v>
      </c>
      <c r="C81" s="154"/>
      <c r="D81" s="146"/>
      <c r="E81" s="146"/>
      <c r="F81" s="148"/>
      <c r="G81" s="152">
        <f>SUM(G79:G80)</f>
        <v>1751155.2</v>
      </c>
      <c r="H81" s="148">
        <f>SUM(H79:H80)</f>
        <v>160968.06</v>
      </c>
      <c r="I81" s="151"/>
      <c r="J81" s="151"/>
      <c r="K81" s="147"/>
      <c r="L81" s="147"/>
      <c r="M81" s="154"/>
      <c r="N81" s="150"/>
      <c r="O81" s="201"/>
    </row>
    <row r="82" spans="1:15">
      <c r="A82" s="215" t="s">
        <v>324</v>
      </c>
      <c r="B82" s="216"/>
      <c r="C82" s="216"/>
      <c r="D82" s="216"/>
      <c r="E82" s="216"/>
      <c r="F82" s="216"/>
      <c r="G82" s="216"/>
      <c r="H82" s="216"/>
      <c r="I82" s="216"/>
      <c r="J82" s="216"/>
      <c r="K82" s="216"/>
      <c r="L82" s="216"/>
      <c r="M82" s="216"/>
      <c r="N82" s="216"/>
      <c r="O82" s="204"/>
    </row>
    <row r="83" spans="1:15" ht="30.4">
      <c r="A83" s="151">
        <v>1</v>
      </c>
      <c r="B83" s="146" t="s">
        <v>145</v>
      </c>
      <c r="C83" s="154" t="s">
        <v>325</v>
      </c>
      <c r="D83" s="146" t="s">
        <v>326</v>
      </c>
      <c r="E83" s="146" t="s">
        <v>327</v>
      </c>
      <c r="F83" s="155">
        <v>3372337</v>
      </c>
      <c r="G83" s="152">
        <v>3027662.38</v>
      </c>
      <c r="H83" s="155">
        <v>0</v>
      </c>
      <c r="I83" s="153">
        <f>G83-H83</f>
        <v>3027662.38</v>
      </c>
      <c r="J83" s="151" t="s">
        <v>125</v>
      </c>
      <c r="K83" s="147" t="s">
        <v>328</v>
      </c>
      <c r="L83" s="147" t="s">
        <v>329</v>
      </c>
      <c r="M83" s="154" t="s">
        <v>330</v>
      </c>
      <c r="N83" s="162" t="s">
        <v>331</v>
      </c>
      <c r="O83" s="202" t="s">
        <v>63</v>
      </c>
    </row>
    <row r="84" spans="1:15" ht="30.4">
      <c r="A84" s="151">
        <v>2</v>
      </c>
      <c r="B84" s="146" t="s">
        <v>332</v>
      </c>
      <c r="C84" s="154" t="s">
        <v>333</v>
      </c>
      <c r="D84" s="146" t="s">
        <v>334</v>
      </c>
      <c r="E84" s="146" t="s">
        <v>335</v>
      </c>
      <c r="F84" s="148">
        <v>1172308.81</v>
      </c>
      <c r="G84" s="152">
        <v>142522.62</v>
      </c>
      <c r="H84" s="155">
        <v>4698.6000000000004</v>
      </c>
      <c r="I84" s="153">
        <f>G84-H84</f>
        <v>137824.01999999999</v>
      </c>
      <c r="J84" s="151"/>
      <c r="K84" s="147" t="s">
        <v>133</v>
      </c>
      <c r="L84" s="147" t="s">
        <v>336</v>
      </c>
      <c r="M84" s="154" t="s">
        <v>330</v>
      </c>
      <c r="N84" s="162" t="s">
        <v>331</v>
      </c>
      <c r="O84" s="202" t="s">
        <v>63</v>
      </c>
    </row>
    <row r="85" spans="1:15" s="41" customFormat="1">
      <c r="A85" s="151">
        <v>3</v>
      </c>
      <c r="B85" s="146" t="s">
        <v>224</v>
      </c>
      <c r="C85" s="154" t="s">
        <v>337</v>
      </c>
      <c r="D85" s="146" t="s">
        <v>338</v>
      </c>
      <c r="E85" s="156" t="s">
        <v>339</v>
      </c>
      <c r="F85" s="148">
        <v>15868.59</v>
      </c>
      <c r="G85" s="152">
        <v>40400</v>
      </c>
      <c r="H85" s="155">
        <v>0</v>
      </c>
      <c r="I85" s="153">
        <f>G85-H85</f>
        <v>40400</v>
      </c>
      <c r="J85" s="151"/>
      <c r="K85" s="147" t="s">
        <v>340</v>
      </c>
      <c r="L85" s="147" t="s">
        <v>341</v>
      </c>
      <c r="M85" s="154" t="s">
        <v>330</v>
      </c>
      <c r="N85" s="150"/>
      <c r="O85" s="202" t="s">
        <v>63</v>
      </c>
    </row>
    <row r="86" spans="1:15">
      <c r="A86" s="151"/>
      <c r="B86" s="146"/>
      <c r="C86" s="154"/>
      <c r="D86" s="146"/>
      <c r="E86" s="146"/>
      <c r="F86" s="148"/>
      <c r="G86" s="152"/>
      <c r="H86" s="148"/>
      <c r="I86" s="151"/>
      <c r="J86" s="151"/>
      <c r="K86" s="147"/>
      <c r="L86" s="147"/>
      <c r="M86" s="154"/>
      <c r="N86" s="150"/>
      <c r="O86" s="201"/>
    </row>
    <row r="87" spans="1:15">
      <c r="A87" s="151"/>
      <c r="B87" s="146" t="s">
        <v>64</v>
      </c>
      <c r="C87" s="154"/>
      <c r="D87" s="146"/>
      <c r="E87" s="146"/>
      <c r="F87" s="148"/>
      <c r="G87" s="152">
        <f>SUM(G83:G84)</f>
        <v>3170185</v>
      </c>
      <c r="H87" s="148"/>
      <c r="I87" s="151"/>
      <c r="J87" s="151"/>
      <c r="K87" s="147"/>
      <c r="L87" s="147"/>
      <c r="M87" s="154"/>
      <c r="N87" s="150"/>
      <c r="O87" s="201"/>
    </row>
    <row r="88" spans="1:15">
      <c r="A88" s="215" t="s">
        <v>342</v>
      </c>
      <c r="B88" s="216"/>
      <c r="C88" s="216"/>
      <c r="D88" s="216"/>
      <c r="E88" s="216"/>
      <c r="F88" s="216"/>
      <c r="G88" s="216"/>
      <c r="H88" s="216"/>
      <c r="I88" s="216"/>
      <c r="J88" s="216"/>
      <c r="K88" s="216"/>
      <c r="L88" s="216"/>
      <c r="M88" s="216"/>
      <c r="N88" s="216"/>
      <c r="O88" s="204"/>
    </row>
    <row r="89" spans="1:15" ht="50.25" customHeight="1">
      <c r="A89" s="146">
        <v>1</v>
      </c>
      <c r="B89" s="146" t="s">
        <v>145</v>
      </c>
      <c r="C89" s="146" t="s">
        <v>343</v>
      </c>
      <c r="D89" s="146" t="s">
        <v>344</v>
      </c>
      <c r="E89" s="146" t="s">
        <v>345</v>
      </c>
      <c r="F89" s="146">
        <v>12246820.699999999</v>
      </c>
      <c r="G89" s="152">
        <v>45074943.619999997</v>
      </c>
      <c r="H89" s="146">
        <v>8263739.5499999998</v>
      </c>
      <c r="I89" s="152">
        <f>G89-H89</f>
        <v>36811204.07</v>
      </c>
      <c r="J89" s="146" t="s">
        <v>346</v>
      </c>
      <c r="K89" s="147" t="s">
        <v>347</v>
      </c>
      <c r="L89" s="147" t="s">
        <v>348</v>
      </c>
      <c r="M89" s="154" t="s">
        <v>349</v>
      </c>
      <c r="N89" s="162" t="s">
        <v>350</v>
      </c>
      <c r="O89" s="202" t="s">
        <v>63</v>
      </c>
    </row>
    <row r="90" spans="1:15" ht="50.25" customHeight="1">
      <c r="A90" s="146">
        <v>2</v>
      </c>
      <c r="B90" s="146" t="s">
        <v>129</v>
      </c>
      <c r="C90" s="146" t="s">
        <v>343</v>
      </c>
      <c r="D90" s="146" t="s">
        <v>351</v>
      </c>
      <c r="E90" s="146" t="s">
        <v>89</v>
      </c>
      <c r="F90" s="146">
        <v>296085.14</v>
      </c>
      <c r="G90" s="152">
        <v>8820711</v>
      </c>
      <c r="H90" s="146">
        <v>1617130.35</v>
      </c>
      <c r="I90" s="152">
        <f>G90-H90</f>
        <v>7203580.6500000004</v>
      </c>
      <c r="J90" s="146" t="s">
        <v>346</v>
      </c>
      <c r="K90" s="147" t="s">
        <v>347</v>
      </c>
      <c r="L90" s="147" t="s">
        <v>352</v>
      </c>
      <c r="M90" s="154" t="s">
        <v>349</v>
      </c>
      <c r="N90" s="162" t="s">
        <v>350</v>
      </c>
      <c r="O90" s="202" t="s">
        <v>63</v>
      </c>
    </row>
    <row r="91" spans="1:15" ht="51" customHeight="1">
      <c r="A91" s="146">
        <v>3</v>
      </c>
      <c r="B91" s="146" t="s">
        <v>353</v>
      </c>
      <c r="C91" s="146" t="s">
        <v>343</v>
      </c>
      <c r="D91" s="146" t="s">
        <v>354</v>
      </c>
      <c r="E91" s="146" t="s">
        <v>355</v>
      </c>
      <c r="F91" s="146">
        <v>86569.31</v>
      </c>
      <c r="G91" s="152">
        <v>208253</v>
      </c>
      <c r="H91" s="148">
        <v>38179.9</v>
      </c>
      <c r="I91" s="152">
        <f>G91-H91</f>
        <v>170073.1</v>
      </c>
      <c r="J91" s="146" t="s">
        <v>346</v>
      </c>
      <c r="K91" s="147" t="s">
        <v>347</v>
      </c>
      <c r="L91" s="147" t="s">
        <v>356</v>
      </c>
      <c r="M91" s="154" t="s">
        <v>349</v>
      </c>
      <c r="N91" s="162" t="s">
        <v>350</v>
      </c>
      <c r="O91" s="202" t="s">
        <v>63</v>
      </c>
    </row>
    <row r="92" spans="1:15" ht="45.75" customHeight="1">
      <c r="A92" s="146">
        <v>4</v>
      </c>
      <c r="B92" s="146" t="s">
        <v>224</v>
      </c>
      <c r="C92" s="146" t="s">
        <v>343</v>
      </c>
      <c r="D92" s="146" t="s">
        <v>357</v>
      </c>
      <c r="E92" s="146" t="s">
        <v>358</v>
      </c>
      <c r="F92" s="152">
        <v>3288531.9</v>
      </c>
      <c r="G92" s="152">
        <v>283000</v>
      </c>
      <c r="H92" s="155">
        <v>0</v>
      </c>
      <c r="I92" s="152">
        <f>G92-H92</f>
        <v>283000</v>
      </c>
      <c r="J92" s="146" t="s">
        <v>346</v>
      </c>
      <c r="K92" s="147" t="s">
        <v>347</v>
      </c>
      <c r="L92" s="147" t="s">
        <v>359</v>
      </c>
      <c r="M92" s="154" t="s">
        <v>349</v>
      </c>
      <c r="N92" s="162" t="s">
        <v>350</v>
      </c>
      <c r="O92" s="202" t="s">
        <v>63</v>
      </c>
    </row>
    <row r="93" spans="1:15">
      <c r="A93" s="146"/>
      <c r="B93" s="146" t="s">
        <v>64</v>
      </c>
      <c r="C93" s="154"/>
      <c r="D93" s="146"/>
      <c r="E93" s="146"/>
      <c r="F93" s="146"/>
      <c r="G93" s="152">
        <f>SUM(G89:G91)</f>
        <v>54103907.619999997</v>
      </c>
      <c r="H93" s="148">
        <f>SUM(H89:H92)</f>
        <v>9919049.8000000007</v>
      </c>
      <c r="I93" s="152">
        <f>SUM(I89:I91)</f>
        <v>44184857.82</v>
      </c>
      <c r="J93" s="146"/>
      <c r="K93" s="147"/>
      <c r="L93" s="147"/>
      <c r="M93" s="154"/>
      <c r="N93" s="150"/>
      <c r="O93" s="201"/>
    </row>
    <row r="94" spans="1:15">
      <c r="A94" s="215" t="s">
        <v>360</v>
      </c>
      <c r="B94" s="216"/>
      <c r="C94" s="216"/>
      <c r="D94" s="216"/>
      <c r="E94" s="216"/>
      <c r="F94" s="216"/>
      <c r="G94" s="216"/>
      <c r="H94" s="216"/>
      <c r="I94" s="216"/>
      <c r="J94" s="216"/>
      <c r="K94" s="216"/>
      <c r="L94" s="216"/>
      <c r="M94" s="216"/>
      <c r="N94" s="216"/>
      <c r="O94" s="204"/>
    </row>
    <row r="95" spans="1:15" s="41" customFormat="1" ht="30">
      <c r="A95" s="151">
        <v>1</v>
      </c>
      <c r="B95" s="146" t="s">
        <v>145</v>
      </c>
      <c r="C95" s="154" t="s">
        <v>361</v>
      </c>
      <c r="D95" s="146" t="s">
        <v>362</v>
      </c>
      <c r="E95" s="146" t="s">
        <v>363</v>
      </c>
      <c r="F95" s="148">
        <v>3731414.88</v>
      </c>
      <c r="G95" s="152">
        <v>74908.12</v>
      </c>
      <c r="H95" s="155">
        <f>G95</f>
        <v>74908.12</v>
      </c>
      <c r="I95" s="153">
        <v>0</v>
      </c>
      <c r="J95" s="151"/>
      <c r="K95" s="147" t="s">
        <v>364</v>
      </c>
      <c r="L95" s="147" t="s">
        <v>365</v>
      </c>
      <c r="M95" s="197" t="s">
        <v>1026</v>
      </c>
      <c r="N95" s="150"/>
      <c r="O95" s="201"/>
    </row>
    <row r="96" spans="1:15" s="41" customFormat="1" ht="30.4">
      <c r="A96" s="151">
        <v>2</v>
      </c>
      <c r="B96" s="146" t="s">
        <v>129</v>
      </c>
      <c r="C96" s="154" t="s">
        <v>366</v>
      </c>
      <c r="D96" s="146" t="s">
        <v>367</v>
      </c>
      <c r="E96" s="146" t="s">
        <v>368</v>
      </c>
      <c r="F96" s="148">
        <v>288971.2</v>
      </c>
      <c r="G96" s="152">
        <v>10000</v>
      </c>
      <c r="H96" s="155">
        <f>G96</f>
        <v>10000</v>
      </c>
      <c r="I96" s="153">
        <v>0</v>
      </c>
      <c r="J96" s="151"/>
      <c r="K96" s="147" t="s">
        <v>133</v>
      </c>
      <c r="L96" s="147" t="s">
        <v>369</v>
      </c>
      <c r="M96" s="154" t="str">
        <f>$M$95</f>
        <v>МБУ детский сад Малыш</v>
      </c>
      <c r="N96" s="150"/>
      <c r="O96" s="201"/>
    </row>
    <row r="97" spans="1:15">
      <c r="A97" s="151"/>
      <c r="B97" s="146" t="s">
        <v>64</v>
      </c>
      <c r="C97" s="154"/>
      <c r="D97" s="146"/>
      <c r="E97" s="146"/>
      <c r="F97" s="148"/>
      <c r="G97" s="152">
        <f>SUM(G95:G96)</f>
        <v>84908.12</v>
      </c>
      <c r="H97" s="155">
        <f>SUM(H95:H96)</f>
        <v>84908.12</v>
      </c>
      <c r="I97" s="151"/>
      <c r="J97" s="151"/>
      <c r="K97" s="147"/>
      <c r="L97" s="147"/>
      <c r="M97" s="154"/>
      <c r="N97" s="150"/>
      <c r="O97" s="201"/>
    </row>
    <row r="98" spans="1:15">
      <c r="A98" s="215" t="s">
        <v>370</v>
      </c>
      <c r="B98" s="216"/>
      <c r="C98" s="216"/>
      <c r="D98" s="216"/>
      <c r="E98" s="216"/>
      <c r="F98" s="216"/>
      <c r="G98" s="216"/>
      <c r="H98" s="216"/>
      <c r="I98" s="216"/>
      <c r="J98" s="216"/>
      <c r="K98" s="216"/>
      <c r="L98" s="216"/>
      <c r="M98" s="216"/>
      <c r="N98" s="216"/>
      <c r="O98" s="204"/>
    </row>
    <row r="99" spans="1:15" ht="30">
      <c r="A99" s="151">
        <v>1</v>
      </c>
      <c r="B99" s="146" t="s">
        <v>371</v>
      </c>
      <c r="C99" s="154" t="s">
        <v>372</v>
      </c>
      <c r="D99" s="146" t="s">
        <v>373</v>
      </c>
      <c r="E99" s="146" t="s">
        <v>374</v>
      </c>
      <c r="F99" s="148">
        <v>3298973.23</v>
      </c>
      <c r="G99" s="152">
        <v>128449.74</v>
      </c>
      <c r="H99" s="148">
        <v>118889.7</v>
      </c>
      <c r="I99" s="151">
        <v>9560.0400000000009</v>
      </c>
      <c r="J99" s="151" t="s">
        <v>375</v>
      </c>
      <c r="K99" s="147" t="s">
        <v>376</v>
      </c>
      <c r="L99" s="147" t="s">
        <v>377</v>
      </c>
      <c r="M99" s="197" t="s">
        <v>1027</v>
      </c>
      <c r="N99" s="150"/>
      <c r="O99" s="202" t="s">
        <v>63</v>
      </c>
    </row>
    <row r="100" spans="1:15" ht="30.4">
      <c r="A100" s="151">
        <v>2</v>
      </c>
      <c r="B100" s="146" t="s">
        <v>247</v>
      </c>
      <c r="C100" s="154" t="s">
        <v>378</v>
      </c>
      <c r="D100" s="146" t="s">
        <v>379</v>
      </c>
      <c r="E100" s="146" t="s">
        <v>380</v>
      </c>
      <c r="F100" s="148">
        <v>4533575.12</v>
      </c>
      <c r="G100" s="152">
        <v>6659243.2999999998</v>
      </c>
      <c r="H100" s="148">
        <v>2422274.6800000002</v>
      </c>
      <c r="I100" s="153">
        <f>G100-H100</f>
        <v>4236968.6199999992</v>
      </c>
      <c r="J100" s="151" t="s">
        <v>381</v>
      </c>
      <c r="K100" s="147" t="s">
        <v>382</v>
      </c>
      <c r="L100" s="147" t="s">
        <v>383</v>
      </c>
      <c r="M100" s="154" t="str">
        <f t="shared" ref="M100:M103" si="5">$M$99</f>
        <v>МБУ ДО Окинская ДЮСШ</v>
      </c>
      <c r="N100" s="150"/>
      <c r="O100" s="202" t="s">
        <v>63</v>
      </c>
    </row>
    <row r="101" spans="1:15" ht="30.4">
      <c r="A101" s="151">
        <v>3</v>
      </c>
      <c r="B101" s="146" t="s">
        <v>384</v>
      </c>
      <c r="C101" s="154" t="s">
        <v>385</v>
      </c>
      <c r="D101" s="146" t="s">
        <v>386</v>
      </c>
      <c r="E101" s="146" t="s">
        <v>387</v>
      </c>
      <c r="F101" s="148">
        <v>291515.93</v>
      </c>
      <c r="G101" s="152">
        <v>36000</v>
      </c>
      <c r="H101" s="155">
        <v>34800</v>
      </c>
      <c r="I101" s="153">
        <v>1200</v>
      </c>
      <c r="J101" s="153" t="s">
        <v>381</v>
      </c>
      <c r="K101" s="147" t="s">
        <v>382</v>
      </c>
      <c r="L101" s="147" t="s">
        <v>388</v>
      </c>
      <c r="M101" s="154" t="str">
        <f t="shared" si="5"/>
        <v>МБУ ДО Окинская ДЮСШ</v>
      </c>
      <c r="N101" s="162"/>
      <c r="O101" s="202" t="s">
        <v>63</v>
      </c>
    </row>
    <row r="102" spans="1:15" ht="30.4">
      <c r="A102" s="151">
        <v>4</v>
      </c>
      <c r="B102" s="154" t="s">
        <v>389</v>
      </c>
      <c r="C102" s="154" t="s">
        <v>390</v>
      </c>
      <c r="D102" s="146" t="s">
        <v>391</v>
      </c>
      <c r="E102" s="146" t="s">
        <v>392</v>
      </c>
      <c r="F102" s="148">
        <v>2170061.2200000002</v>
      </c>
      <c r="G102" s="152">
        <v>2757500</v>
      </c>
      <c r="H102" s="155">
        <v>425114.46</v>
      </c>
      <c r="I102" s="153">
        <f>G102-H102</f>
        <v>2332385.54</v>
      </c>
      <c r="J102" s="153"/>
      <c r="K102" s="147"/>
      <c r="L102" s="147"/>
      <c r="M102" s="154" t="str">
        <f t="shared" si="5"/>
        <v>МБУ ДО Окинская ДЮСШ</v>
      </c>
      <c r="N102" s="150"/>
      <c r="O102" s="202" t="s">
        <v>63</v>
      </c>
    </row>
    <row r="103" spans="1:15" ht="30.4">
      <c r="A103" s="151"/>
      <c r="B103" s="146" t="s">
        <v>64</v>
      </c>
      <c r="C103" s="154"/>
      <c r="D103" s="146"/>
      <c r="E103" s="146"/>
      <c r="F103" s="148"/>
      <c r="G103" s="152">
        <f>SUM(G99:G102)</f>
        <v>9581193.0399999991</v>
      </c>
      <c r="H103" s="148">
        <f>SUM(H99:H102)</f>
        <v>3001078.8400000003</v>
      </c>
      <c r="I103" s="151">
        <f>SUM(I99:I102)</f>
        <v>6580114.1999999993</v>
      </c>
      <c r="J103" s="151"/>
      <c r="K103" s="147"/>
      <c r="L103" s="147"/>
      <c r="M103" s="154" t="str">
        <f t="shared" si="5"/>
        <v>МБУ ДО Окинская ДЮСШ</v>
      </c>
      <c r="N103" s="150"/>
      <c r="O103" s="202" t="s">
        <v>63</v>
      </c>
    </row>
    <row r="104" spans="1:15">
      <c r="A104" s="215" t="s">
        <v>393</v>
      </c>
      <c r="B104" s="216"/>
      <c r="C104" s="216"/>
      <c r="D104" s="216"/>
      <c r="E104" s="216"/>
      <c r="F104" s="216"/>
      <c r="G104" s="216"/>
      <c r="H104" s="216"/>
      <c r="I104" s="216"/>
      <c r="J104" s="216"/>
      <c r="K104" s="216"/>
      <c r="L104" s="216"/>
      <c r="M104" s="216"/>
      <c r="N104" s="216"/>
      <c r="O104" s="204"/>
    </row>
    <row r="105" spans="1:15" s="40" customFormat="1" ht="30.4">
      <c r="A105" s="165">
        <v>1</v>
      </c>
      <c r="B105" s="152" t="s">
        <v>145</v>
      </c>
      <c r="C105" s="163" t="s">
        <v>394</v>
      </c>
      <c r="D105" s="152" t="s">
        <v>395</v>
      </c>
      <c r="E105" s="152" t="s">
        <v>396</v>
      </c>
      <c r="F105" s="155">
        <v>3044195.84</v>
      </c>
      <c r="G105" s="152">
        <v>170114.73</v>
      </c>
      <c r="H105" s="155">
        <v>170114.73</v>
      </c>
      <c r="I105" s="153">
        <f>G105-H105</f>
        <v>0</v>
      </c>
      <c r="J105" s="153" t="s">
        <v>84</v>
      </c>
      <c r="K105" s="164" t="s">
        <v>158</v>
      </c>
      <c r="L105" s="164" t="s">
        <v>397</v>
      </c>
      <c r="M105" s="163" t="s">
        <v>398</v>
      </c>
      <c r="N105" s="167" t="s">
        <v>399</v>
      </c>
      <c r="O105" s="202" t="s">
        <v>63</v>
      </c>
    </row>
    <row r="106" spans="1:15" ht="30.4">
      <c r="A106" s="165">
        <v>2</v>
      </c>
      <c r="B106" s="152" t="s">
        <v>400</v>
      </c>
      <c r="C106" s="163" t="s">
        <v>401</v>
      </c>
      <c r="D106" s="152" t="s">
        <v>402</v>
      </c>
      <c r="E106" s="152" t="s">
        <v>403</v>
      </c>
      <c r="F106" s="155">
        <v>273457.03000000003</v>
      </c>
      <c r="G106" s="152">
        <v>36000</v>
      </c>
      <c r="H106" s="155">
        <v>36000</v>
      </c>
      <c r="I106" s="153">
        <f>G106-H106</f>
        <v>0</v>
      </c>
      <c r="J106" s="153" t="s">
        <v>404</v>
      </c>
      <c r="K106" s="164" t="s">
        <v>405</v>
      </c>
      <c r="L106" s="164" t="s">
        <v>406</v>
      </c>
      <c r="M106" s="163" t="s">
        <v>398</v>
      </c>
      <c r="N106" s="167" t="s">
        <v>399</v>
      </c>
      <c r="O106" s="202" t="s">
        <v>63</v>
      </c>
    </row>
    <row r="107" spans="1:15">
      <c r="A107" s="165"/>
      <c r="B107" s="152" t="s">
        <v>64</v>
      </c>
      <c r="C107" s="163"/>
      <c r="D107" s="152"/>
      <c r="E107" s="152"/>
      <c r="F107" s="155"/>
      <c r="G107" s="152">
        <f>SUM(G105:G106)</f>
        <v>206114.73</v>
      </c>
      <c r="H107" s="155">
        <f>SUM(H105:H106)</f>
        <v>206114.73</v>
      </c>
      <c r="I107" s="153">
        <f>SUM(I105:I106)</f>
        <v>0</v>
      </c>
      <c r="J107" s="153"/>
      <c r="K107" s="164"/>
      <c r="L107" s="164"/>
      <c r="M107" s="163"/>
      <c r="N107" s="166"/>
      <c r="O107" s="201"/>
    </row>
    <row r="108" spans="1:15">
      <c r="A108" s="234" t="s">
        <v>407</v>
      </c>
      <c r="B108" s="235"/>
      <c r="C108" s="235"/>
      <c r="D108" s="235"/>
      <c r="E108" s="235"/>
      <c r="F108" s="235"/>
      <c r="G108" s="235"/>
      <c r="H108" s="235"/>
      <c r="I108" s="235"/>
      <c r="J108" s="235"/>
      <c r="K108" s="235"/>
      <c r="L108" s="235"/>
      <c r="M108" s="235"/>
      <c r="N108" s="235"/>
      <c r="O108" s="204"/>
    </row>
    <row r="109" spans="1:15" ht="45" customHeight="1">
      <c r="A109" s="165">
        <v>1</v>
      </c>
      <c r="B109" s="152" t="s">
        <v>408</v>
      </c>
      <c r="C109" s="163" t="s">
        <v>409</v>
      </c>
      <c r="D109" s="152" t="s">
        <v>410</v>
      </c>
      <c r="E109" s="152" t="s">
        <v>411</v>
      </c>
      <c r="F109" s="155">
        <v>1545242.32</v>
      </c>
      <c r="G109" s="152">
        <v>14416.1</v>
      </c>
      <c r="H109" s="155">
        <v>0</v>
      </c>
      <c r="I109" s="153">
        <f>G109-H109</f>
        <v>14416.1</v>
      </c>
      <c r="J109" s="153" t="s">
        <v>22</v>
      </c>
      <c r="K109" s="164" t="s">
        <v>412</v>
      </c>
      <c r="L109" s="164" t="s">
        <v>413</v>
      </c>
      <c r="M109" s="163" t="s">
        <v>407</v>
      </c>
      <c r="N109" s="167" t="s">
        <v>414</v>
      </c>
      <c r="O109" s="202" t="s">
        <v>63</v>
      </c>
    </row>
    <row r="110" spans="1:15" s="41" customFormat="1" ht="30">
      <c r="A110" s="185">
        <v>2</v>
      </c>
      <c r="B110" s="186" t="s">
        <v>415</v>
      </c>
      <c r="C110" s="163" t="s">
        <v>416</v>
      </c>
      <c r="D110" s="152" t="s">
        <v>417</v>
      </c>
      <c r="E110" s="155" t="s">
        <v>418</v>
      </c>
      <c r="F110" s="152">
        <v>1987535.01</v>
      </c>
      <c r="G110" s="152">
        <v>40500</v>
      </c>
      <c r="H110" s="155">
        <v>0</v>
      </c>
      <c r="I110" s="153">
        <f>G110-H110</f>
        <v>40500</v>
      </c>
      <c r="J110" s="153"/>
      <c r="K110" s="164"/>
      <c r="L110" s="164"/>
      <c r="M110" s="163" t="s">
        <v>407</v>
      </c>
      <c r="N110" s="167"/>
      <c r="O110" s="202" t="s">
        <v>63</v>
      </c>
    </row>
    <row r="111" spans="1:15" ht="30.4">
      <c r="A111" s="165">
        <v>4</v>
      </c>
      <c r="B111" s="152" t="s">
        <v>419</v>
      </c>
      <c r="C111" s="163" t="s">
        <v>420</v>
      </c>
      <c r="D111" s="152" t="s">
        <v>421</v>
      </c>
      <c r="E111" s="152" t="s">
        <v>422</v>
      </c>
      <c r="F111" s="155"/>
      <c r="G111" s="152">
        <v>2479830</v>
      </c>
      <c r="H111" s="155">
        <v>0</v>
      </c>
      <c r="I111" s="153">
        <f>G111-H111</f>
        <v>2479830</v>
      </c>
      <c r="J111" s="153"/>
      <c r="K111" s="164"/>
      <c r="L111" s="164"/>
      <c r="M111" s="163" t="s">
        <v>407</v>
      </c>
      <c r="N111" s="167" t="s">
        <v>423</v>
      </c>
      <c r="O111" s="202" t="s">
        <v>63</v>
      </c>
    </row>
    <row r="112" spans="1:15">
      <c r="A112" s="153"/>
      <c r="B112" s="155" t="s">
        <v>64</v>
      </c>
      <c r="C112" s="168"/>
      <c r="D112" s="155"/>
      <c r="E112" s="155"/>
      <c r="F112" s="155"/>
      <c r="G112" s="155">
        <f>SUM(G109:G111)</f>
        <v>2534746.1</v>
      </c>
      <c r="H112" s="155">
        <f>SUM(H109:H111)</f>
        <v>0</v>
      </c>
      <c r="I112" s="155">
        <f>SUM(I109:I111)</f>
        <v>2534746.1</v>
      </c>
      <c r="J112" s="155"/>
      <c r="K112" s="169"/>
      <c r="L112" s="169"/>
      <c r="M112" s="168"/>
      <c r="N112" s="155"/>
      <c r="O112" s="204"/>
    </row>
    <row r="113" spans="1:15">
      <c r="A113" s="234" t="s">
        <v>424</v>
      </c>
      <c r="B113" s="235"/>
      <c r="C113" s="235"/>
      <c r="D113" s="235"/>
      <c r="E113" s="235"/>
      <c r="F113" s="235"/>
      <c r="G113" s="235"/>
      <c r="H113" s="235"/>
      <c r="I113" s="235"/>
      <c r="J113" s="235"/>
      <c r="K113" s="235"/>
      <c r="L113" s="235"/>
      <c r="M113" s="235"/>
      <c r="N113" s="235"/>
      <c r="O113" s="204"/>
    </row>
    <row r="114" spans="1:15" s="40" customFormat="1" ht="30.4">
      <c r="A114" s="165">
        <v>1</v>
      </c>
      <c r="B114" s="152" t="s">
        <v>425</v>
      </c>
      <c r="C114" s="163" t="s">
        <v>426</v>
      </c>
      <c r="D114" s="152" t="s">
        <v>427</v>
      </c>
      <c r="E114" s="152" t="s">
        <v>428</v>
      </c>
      <c r="F114" s="155">
        <v>7128613.9699999997</v>
      </c>
      <c r="G114" s="152">
        <v>2158139</v>
      </c>
      <c r="H114" s="155">
        <v>2158139</v>
      </c>
      <c r="I114" s="153">
        <f t="shared" ref="I114:I123" si="6">G114-H114</f>
        <v>0</v>
      </c>
      <c r="J114" s="153"/>
      <c r="K114" s="164">
        <v>40512</v>
      </c>
      <c r="L114" s="164" t="s">
        <v>429</v>
      </c>
      <c r="M114" s="163" t="s">
        <v>430</v>
      </c>
      <c r="N114" s="167" t="s">
        <v>431</v>
      </c>
      <c r="O114" s="202" t="s">
        <v>63</v>
      </c>
    </row>
    <row r="115" spans="1:15" s="40" customFormat="1">
      <c r="A115" s="165">
        <v>2</v>
      </c>
      <c r="B115" s="152" t="s">
        <v>432</v>
      </c>
      <c r="C115" s="163" t="s">
        <v>433</v>
      </c>
      <c r="D115" s="152" t="s">
        <v>434</v>
      </c>
      <c r="E115" s="152" t="s">
        <v>435</v>
      </c>
      <c r="F115" s="155">
        <v>2111147.33</v>
      </c>
      <c r="G115" s="152">
        <v>288071.62</v>
      </c>
      <c r="H115" s="155">
        <v>288071.62</v>
      </c>
      <c r="I115" s="153">
        <f t="shared" si="6"/>
        <v>0</v>
      </c>
      <c r="J115" s="153" t="s">
        <v>436</v>
      </c>
      <c r="K115" s="164" t="s">
        <v>437</v>
      </c>
      <c r="L115" s="164" t="s">
        <v>438</v>
      </c>
      <c r="M115" s="163"/>
      <c r="N115" s="166"/>
      <c r="O115" s="201"/>
    </row>
    <row r="116" spans="1:15" s="40" customFormat="1">
      <c r="A116" s="165">
        <v>3</v>
      </c>
      <c r="B116" s="152" t="s">
        <v>439</v>
      </c>
      <c r="C116" s="163" t="s">
        <v>440</v>
      </c>
      <c r="D116" s="152" t="s">
        <v>441</v>
      </c>
      <c r="E116" s="152" t="s">
        <v>442</v>
      </c>
      <c r="F116" s="155">
        <v>1241477.19</v>
      </c>
      <c r="G116" s="152">
        <v>243572.23</v>
      </c>
      <c r="H116" s="155">
        <v>243572.23</v>
      </c>
      <c r="I116" s="153">
        <f t="shared" si="6"/>
        <v>0</v>
      </c>
      <c r="J116" s="153"/>
      <c r="K116" s="164" t="s">
        <v>437</v>
      </c>
      <c r="L116" s="164" t="s">
        <v>443</v>
      </c>
      <c r="M116" s="163"/>
      <c r="N116" s="166"/>
      <c r="O116" s="201"/>
    </row>
    <row r="117" spans="1:15" s="40" customFormat="1">
      <c r="A117" s="165">
        <v>4</v>
      </c>
      <c r="B117" s="163" t="s">
        <v>444</v>
      </c>
      <c r="C117" s="163" t="s">
        <v>445</v>
      </c>
      <c r="D117" s="152" t="s">
        <v>446</v>
      </c>
      <c r="E117" s="152" t="s">
        <v>447</v>
      </c>
      <c r="F117" s="187">
        <v>1346278.65</v>
      </c>
      <c r="G117" s="152">
        <v>218353.42</v>
      </c>
      <c r="H117" s="155">
        <v>143930.56</v>
      </c>
      <c r="I117" s="153">
        <f t="shared" si="6"/>
        <v>74422.860000000015</v>
      </c>
      <c r="J117" s="153"/>
      <c r="K117" s="164" t="s">
        <v>448</v>
      </c>
      <c r="L117" s="164" t="s">
        <v>449</v>
      </c>
      <c r="M117" s="163"/>
      <c r="N117" s="166"/>
      <c r="O117" s="201"/>
    </row>
    <row r="118" spans="1:15" s="40" customFormat="1" ht="49.5" customHeight="1">
      <c r="A118" s="165">
        <v>6</v>
      </c>
      <c r="B118" s="152" t="s">
        <v>450</v>
      </c>
      <c r="C118" s="163" t="s">
        <v>451</v>
      </c>
      <c r="D118" s="152" t="s">
        <v>452</v>
      </c>
      <c r="E118" s="152" t="s">
        <v>453</v>
      </c>
      <c r="F118" s="155">
        <v>423501.9</v>
      </c>
      <c r="G118" s="152">
        <v>98823.78</v>
      </c>
      <c r="H118" s="155">
        <v>98823.78</v>
      </c>
      <c r="I118" s="153">
        <f t="shared" si="6"/>
        <v>0</v>
      </c>
      <c r="J118" s="153" t="s">
        <v>454</v>
      </c>
      <c r="K118" s="164" t="s">
        <v>133</v>
      </c>
      <c r="L118" s="164" t="s">
        <v>455</v>
      </c>
      <c r="M118" s="163" t="s">
        <v>430</v>
      </c>
      <c r="N118" s="167" t="s">
        <v>431</v>
      </c>
      <c r="O118" s="202" t="s">
        <v>63</v>
      </c>
    </row>
    <row r="119" spans="1:15" s="40" customFormat="1" ht="30.4">
      <c r="A119" s="165">
        <v>7</v>
      </c>
      <c r="B119" s="152" t="s">
        <v>456</v>
      </c>
      <c r="C119" s="163" t="s">
        <v>457</v>
      </c>
      <c r="D119" s="152" t="s">
        <v>458</v>
      </c>
      <c r="E119" s="152" t="s">
        <v>459</v>
      </c>
      <c r="F119" s="155">
        <v>1929968.61</v>
      </c>
      <c r="G119" s="152">
        <v>239732</v>
      </c>
      <c r="H119" s="155">
        <v>62596.480000000003</v>
      </c>
      <c r="I119" s="153">
        <f t="shared" si="6"/>
        <v>177135.52</v>
      </c>
      <c r="J119" s="153"/>
      <c r="K119" s="164" t="s">
        <v>448</v>
      </c>
      <c r="L119" s="164" t="s">
        <v>460</v>
      </c>
      <c r="M119" s="163" t="s">
        <v>461</v>
      </c>
      <c r="N119" s="167" t="s">
        <v>462</v>
      </c>
      <c r="O119" s="202" t="s">
        <v>63</v>
      </c>
    </row>
    <row r="120" spans="1:15" s="40" customFormat="1">
      <c r="A120" s="218">
        <v>8</v>
      </c>
      <c r="B120" s="220" t="s">
        <v>463</v>
      </c>
      <c r="C120" s="222" t="s">
        <v>464</v>
      </c>
      <c r="D120" s="152" t="s">
        <v>465</v>
      </c>
      <c r="E120" s="152" t="s">
        <v>466</v>
      </c>
      <c r="F120" s="220">
        <v>177771.22</v>
      </c>
      <c r="G120" s="220">
        <v>108939.6</v>
      </c>
      <c r="H120" s="220">
        <v>100034.22</v>
      </c>
      <c r="I120" s="220">
        <f t="shared" si="6"/>
        <v>8905.3800000000047</v>
      </c>
      <c r="J120" s="224" t="s">
        <v>37</v>
      </c>
      <c r="K120" s="225" t="s">
        <v>133</v>
      </c>
      <c r="L120" s="226" t="s">
        <v>467</v>
      </c>
      <c r="M120" s="228"/>
      <c r="N120" s="229"/>
      <c r="O120" s="230"/>
    </row>
    <row r="121" spans="1:15" s="40" customFormat="1" ht="21" customHeight="1">
      <c r="A121" s="219"/>
      <c r="B121" s="221"/>
      <c r="C121" s="223"/>
      <c r="D121" s="152" t="s">
        <v>468</v>
      </c>
      <c r="E121" s="152" t="s">
        <v>469</v>
      </c>
      <c r="F121" s="221"/>
      <c r="G121" s="221"/>
      <c r="H121" s="221"/>
      <c r="I121" s="221"/>
      <c r="J121" s="224"/>
      <c r="K121" s="225"/>
      <c r="L121" s="227"/>
      <c r="M121" s="231"/>
      <c r="N121" s="232"/>
      <c r="O121" s="233"/>
    </row>
    <row r="122" spans="1:15" s="40" customFormat="1" ht="62.25" customHeight="1">
      <c r="A122" s="165">
        <v>9</v>
      </c>
      <c r="B122" s="163" t="s">
        <v>470</v>
      </c>
      <c r="C122" s="163" t="s">
        <v>471</v>
      </c>
      <c r="D122" s="152" t="s">
        <v>472</v>
      </c>
      <c r="E122" s="152" t="s">
        <v>473</v>
      </c>
      <c r="F122" s="155">
        <v>2385522.1800000002</v>
      </c>
      <c r="G122" s="152">
        <v>2039646.54</v>
      </c>
      <c r="H122" s="155">
        <v>687612.4</v>
      </c>
      <c r="I122" s="153">
        <f t="shared" si="6"/>
        <v>1352034.1400000001</v>
      </c>
      <c r="J122" s="153" t="s">
        <v>22</v>
      </c>
      <c r="K122" s="164" t="s">
        <v>38</v>
      </c>
      <c r="L122" s="164" t="s">
        <v>474</v>
      </c>
      <c r="M122" s="163" t="s">
        <v>475</v>
      </c>
      <c r="N122" s="167" t="s">
        <v>476</v>
      </c>
      <c r="O122" s="202" t="s">
        <v>63</v>
      </c>
    </row>
    <row r="123" spans="1:15" s="41" customFormat="1" ht="30.4">
      <c r="A123" s="165">
        <v>10</v>
      </c>
      <c r="B123" s="152" t="s">
        <v>224</v>
      </c>
      <c r="C123" s="163" t="s">
        <v>477</v>
      </c>
      <c r="D123" s="152" t="s">
        <v>478</v>
      </c>
      <c r="E123" s="152" t="s">
        <v>339</v>
      </c>
      <c r="F123" s="155">
        <v>15868.59</v>
      </c>
      <c r="G123" s="153">
        <v>62000</v>
      </c>
      <c r="H123" s="155">
        <v>0</v>
      </c>
      <c r="I123" s="153">
        <f t="shared" si="6"/>
        <v>62000</v>
      </c>
      <c r="J123" s="153" t="s">
        <v>479</v>
      </c>
      <c r="K123" s="164" t="s">
        <v>480</v>
      </c>
      <c r="L123" s="164" t="s">
        <v>481</v>
      </c>
      <c r="M123" s="163" t="s">
        <v>461</v>
      </c>
      <c r="N123" s="167" t="s">
        <v>482</v>
      </c>
      <c r="O123" s="202" t="s">
        <v>63</v>
      </c>
    </row>
    <row r="124" spans="1:15">
      <c r="A124" s="165"/>
      <c r="B124" s="152" t="s">
        <v>64</v>
      </c>
      <c r="C124" s="163"/>
      <c r="D124" s="152"/>
      <c r="E124" s="152"/>
      <c r="F124" s="155"/>
      <c r="G124" s="152">
        <f>SUM(G114:G122)</f>
        <v>5395278.1899999995</v>
      </c>
      <c r="H124" s="155"/>
      <c r="I124" s="153">
        <f>SUM(I114:I123)</f>
        <v>1674497.9000000001</v>
      </c>
      <c r="J124" s="153"/>
      <c r="K124" s="164"/>
      <c r="L124" s="164"/>
      <c r="M124" s="163"/>
      <c r="N124" s="166"/>
      <c r="O124" s="201"/>
    </row>
    <row r="125" spans="1:15">
      <c r="A125" s="211" t="s">
        <v>483</v>
      </c>
      <c r="B125" s="212"/>
      <c r="C125" s="212"/>
      <c r="D125" s="212"/>
      <c r="E125" s="212"/>
      <c r="F125" s="212"/>
      <c r="G125" s="212"/>
      <c r="H125" s="212"/>
      <c r="I125" s="212"/>
      <c r="J125" s="212"/>
      <c r="K125" s="212"/>
      <c r="L125" s="212"/>
      <c r="M125" s="212"/>
      <c r="N125" s="212"/>
      <c r="O125" s="213"/>
    </row>
    <row r="126" spans="1:15" ht="30.4">
      <c r="A126" s="156">
        <v>1</v>
      </c>
      <c r="B126" s="156" t="s">
        <v>484</v>
      </c>
      <c r="C126" s="156" t="s">
        <v>485</v>
      </c>
      <c r="D126" s="156" t="s">
        <v>486</v>
      </c>
      <c r="E126" s="156" t="s">
        <v>487</v>
      </c>
      <c r="F126" s="156"/>
      <c r="G126" s="156"/>
      <c r="H126" s="156"/>
      <c r="I126" s="156"/>
      <c r="J126" s="156" t="s">
        <v>488</v>
      </c>
      <c r="K126" s="170"/>
      <c r="L126" s="170"/>
      <c r="M126" s="198" t="s">
        <v>1028</v>
      </c>
      <c r="N126" s="156"/>
      <c r="O126" s="202" t="s">
        <v>63</v>
      </c>
    </row>
    <row r="127" spans="1:15" ht="30.4">
      <c r="A127" s="156">
        <v>2</v>
      </c>
      <c r="B127" s="156" t="s">
        <v>484</v>
      </c>
      <c r="C127" s="156" t="s">
        <v>489</v>
      </c>
      <c r="D127" s="156" t="s">
        <v>490</v>
      </c>
      <c r="E127" s="156" t="s">
        <v>491</v>
      </c>
      <c r="F127" s="156">
        <v>55677.21</v>
      </c>
      <c r="G127" s="156"/>
      <c r="H127" s="156"/>
      <c r="I127" s="156"/>
      <c r="J127" s="156" t="s">
        <v>488</v>
      </c>
      <c r="K127" s="170"/>
      <c r="L127" s="170"/>
      <c r="M127" s="198" t="s">
        <v>1028</v>
      </c>
      <c r="N127" s="156"/>
      <c r="O127" s="202" t="s">
        <v>63</v>
      </c>
    </row>
    <row r="128" spans="1:15">
      <c r="A128" s="156"/>
      <c r="B128" s="156"/>
      <c r="C128" s="156"/>
      <c r="D128" s="156"/>
      <c r="E128" s="156"/>
      <c r="F128" s="156"/>
      <c r="G128" s="156"/>
      <c r="H128" s="156"/>
      <c r="I128" s="156"/>
      <c r="J128" s="156"/>
      <c r="K128" s="170"/>
      <c r="L128" s="170"/>
      <c r="M128" s="156"/>
      <c r="N128" s="156"/>
      <c r="O128" s="205"/>
    </row>
    <row r="129" spans="1:17">
      <c r="A129" s="156"/>
      <c r="B129" s="156" t="s">
        <v>64</v>
      </c>
      <c r="C129" s="156"/>
      <c r="D129" s="156"/>
      <c r="E129" s="156"/>
      <c r="F129" s="156"/>
      <c r="G129" s="156"/>
      <c r="H129" s="156"/>
      <c r="I129" s="156"/>
      <c r="J129" s="156"/>
      <c r="K129" s="170"/>
      <c r="L129" s="170"/>
      <c r="M129" s="156"/>
      <c r="N129" s="156"/>
      <c r="O129" s="205"/>
    </row>
    <row r="130" spans="1:17">
      <c r="A130" s="214" t="s">
        <v>492</v>
      </c>
      <c r="B130" s="214"/>
      <c r="C130" s="214"/>
      <c r="D130" s="214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04"/>
    </row>
    <row r="131" spans="1:17" s="41" customFormat="1" ht="47.25" customHeight="1">
      <c r="A131" s="156">
        <v>1</v>
      </c>
      <c r="B131" s="163" t="s">
        <v>493</v>
      </c>
      <c r="C131" s="188" t="s">
        <v>25</v>
      </c>
      <c r="D131" s="166" t="s">
        <v>494</v>
      </c>
      <c r="E131" s="189">
        <v>482.4</v>
      </c>
      <c r="F131" s="189"/>
      <c r="G131" s="152">
        <v>4100000</v>
      </c>
      <c r="H131" s="152" t="s">
        <v>36</v>
      </c>
      <c r="I131" s="152">
        <f>G131</f>
        <v>4100000</v>
      </c>
      <c r="J131" s="152" t="s">
        <v>488</v>
      </c>
      <c r="K131" s="164"/>
      <c r="L131" s="164"/>
      <c r="M131" s="163" t="s">
        <v>17</v>
      </c>
      <c r="N131" s="163" t="s">
        <v>495</v>
      </c>
      <c r="O131" s="201"/>
      <c r="Q131" s="78"/>
    </row>
    <row r="132" spans="1:17" s="40" customFormat="1" ht="47.25" customHeight="1">
      <c r="A132" s="156">
        <v>2</v>
      </c>
      <c r="B132" s="163" t="s">
        <v>496</v>
      </c>
      <c r="C132" s="188" t="s">
        <v>25</v>
      </c>
      <c r="D132" s="166" t="s">
        <v>497</v>
      </c>
      <c r="E132" s="189" t="s">
        <v>498</v>
      </c>
      <c r="F132" s="189">
        <v>5986964.5499999998</v>
      </c>
      <c r="G132" s="152">
        <v>97943000</v>
      </c>
      <c r="H132" s="152">
        <v>7345725.0300000003</v>
      </c>
      <c r="I132" s="152">
        <f>G132-H132</f>
        <v>90597274.969999999</v>
      </c>
      <c r="J132" s="152"/>
      <c r="K132" s="164"/>
      <c r="L132" s="164"/>
      <c r="M132" s="152" t="s">
        <v>1029</v>
      </c>
      <c r="N132" s="152"/>
      <c r="O132" s="202" t="s">
        <v>1030</v>
      </c>
      <c r="Q132" s="79"/>
    </row>
    <row r="133" spans="1:17" s="40" customFormat="1" ht="30.4">
      <c r="A133" s="156">
        <v>3</v>
      </c>
      <c r="B133" s="163" t="s">
        <v>499</v>
      </c>
      <c r="C133" s="189"/>
      <c r="D133" s="166"/>
      <c r="E133" s="189">
        <v>53.3</v>
      </c>
      <c r="F133" s="152"/>
      <c r="G133" s="190">
        <v>32056658.829999998</v>
      </c>
      <c r="H133" s="152" t="s">
        <v>36</v>
      </c>
      <c r="I133" s="152">
        <f>G133</f>
        <v>32056658.829999998</v>
      </c>
      <c r="J133" s="152"/>
      <c r="K133" s="164"/>
      <c r="L133" s="164"/>
      <c r="M133" s="152" t="s">
        <v>1029</v>
      </c>
      <c r="N133" s="152"/>
      <c r="O133" s="202" t="str">
        <f t="shared" ref="O133:O164" si="7">$O$132</f>
        <v>постоянное бессрочное пользование</v>
      </c>
    </row>
    <row r="134" spans="1:17" s="40" customFormat="1" ht="30.4">
      <c r="A134" s="156">
        <v>4</v>
      </c>
      <c r="B134" s="191" t="s">
        <v>500</v>
      </c>
      <c r="C134" s="166"/>
      <c r="D134" s="192"/>
      <c r="E134" s="166" t="s">
        <v>501</v>
      </c>
      <c r="F134" s="152"/>
      <c r="G134" s="166"/>
      <c r="H134" s="152"/>
      <c r="I134" s="152"/>
      <c r="J134" s="152"/>
      <c r="K134" s="164"/>
      <c r="L134" s="164"/>
      <c r="M134" s="152" t="s">
        <v>1029</v>
      </c>
      <c r="N134" s="152"/>
      <c r="O134" s="202" t="str">
        <f t="shared" si="7"/>
        <v>постоянное бессрочное пользование</v>
      </c>
    </row>
    <row r="135" spans="1:17" s="40" customFormat="1" ht="45.4">
      <c r="A135" s="156">
        <v>5</v>
      </c>
      <c r="B135" s="163" t="s">
        <v>502</v>
      </c>
      <c r="C135" s="167"/>
      <c r="D135" s="166"/>
      <c r="E135" s="166" t="s">
        <v>503</v>
      </c>
      <c r="F135" s="166"/>
      <c r="G135" s="166"/>
      <c r="H135" s="152"/>
      <c r="I135" s="152"/>
      <c r="J135" s="152"/>
      <c r="K135" s="164"/>
      <c r="L135" s="164"/>
      <c r="M135" s="152" t="s">
        <v>1029</v>
      </c>
      <c r="N135" s="152"/>
      <c r="O135" s="202" t="str">
        <f t="shared" si="7"/>
        <v>постоянное бессрочное пользование</v>
      </c>
    </row>
    <row r="136" spans="1:17" s="40" customFormat="1" ht="45.4">
      <c r="A136" s="156">
        <v>6</v>
      </c>
      <c r="B136" s="163" t="s">
        <v>504</v>
      </c>
      <c r="C136" s="163"/>
      <c r="D136" s="166"/>
      <c r="E136" s="152" t="s">
        <v>505</v>
      </c>
      <c r="F136" s="152"/>
      <c r="G136" s="152"/>
      <c r="H136" s="152"/>
      <c r="I136" s="152"/>
      <c r="J136" s="152"/>
      <c r="K136" s="164"/>
      <c r="L136" s="164"/>
      <c r="M136" s="152" t="s">
        <v>1029</v>
      </c>
      <c r="N136" s="152"/>
      <c r="O136" s="202" t="str">
        <f t="shared" si="7"/>
        <v>постоянное бессрочное пользование</v>
      </c>
    </row>
    <row r="137" spans="1:17" s="40" customFormat="1" ht="30.4">
      <c r="A137" s="156">
        <v>7</v>
      </c>
      <c r="B137" s="163" t="s">
        <v>506</v>
      </c>
      <c r="C137" s="163"/>
      <c r="D137" s="152"/>
      <c r="E137" s="152" t="s">
        <v>507</v>
      </c>
      <c r="F137" s="152"/>
      <c r="G137" s="152">
        <v>2179022</v>
      </c>
      <c r="H137" s="152" t="s">
        <v>36</v>
      </c>
      <c r="I137" s="152">
        <f>G137</f>
        <v>2179022</v>
      </c>
      <c r="J137" s="152"/>
      <c r="K137" s="164"/>
      <c r="L137" s="164"/>
      <c r="M137" s="152" t="s">
        <v>1029</v>
      </c>
      <c r="N137" s="152"/>
      <c r="O137" s="202" t="str">
        <f t="shared" si="7"/>
        <v>постоянное бессрочное пользование</v>
      </c>
    </row>
    <row r="138" spans="1:17" s="40" customFormat="1" ht="30.4">
      <c r="A138" s="156">
        <v>8</v>
      </c>
      <c r="B138" s="163" t="s">
        <v>508</v>
      </c>
      <c r="C138" s="163"/>
      <c r="D138" s="152"/>
      <c r="E138" s="152" t="s">
        <v>509</v>
      </c>
      <c r="F138" s="152"/>
      <c r="G138" s="152"/>
      <c r="H138" s="152"/>
      <c r="I138" s="152"/>
      <c r="J138" s="152"/>
      <c r="K138" s="164"/>
      <c r="L138" s="164"/>
      <c r="M138" s="152" t="s">
        <v>1029</v>
      </c>
      <c r="N138" s="152"/>
      <c r="O138" s="202" t="str">
        <f t="shared" si="7"/>
        <v>постоянное бессрочное пользование</v>
      </c>
    </row>
    <row r="139" spans="1:17" s="40" customFormat="1" ht="30.4">
      <c r="A139" s="156">
        <v>9</v>
      </c>
      <c r="B139" s="163" t="s">
        <v>510</v>
      </c>
      <c r="C139" s="163"/>
      <c r="D139" s="152"/>
      <c r="E139" s="152" t="s">
        <v>511</v>
      </c>
      <c r="F139" s="152"/>
      <c r="G139" s="152"/>
      <c r="H139" s="152"/>
      <c r="I139" s="152"/>
      <c r="J139" s="152"/>
      <c r="K139" s="164"/>
      <c r="L139" s="164"/>
      <c r="M139" s="152" t="s">
        <v>1029</v>
      </c>
      <c r="N139" s="152"/>
      <c r="O139" s="202" t="str">
        <f t="shared" si="7"/>
        <v>постоянное бессрочное пользование</v>
      </c>
    </row>
    <row r="140" spans="1:17" s="40" customFormat="1" ht="30.4">
      <c r="A140" s="156">
        <v>10</v>
      </c>
      <c r="B140" s="163" t="s">
        <v>512</v>
      </c>
      <c r="C140" s="163"/>
      <c r="D140" s="152"/>
      <c r="E140" s="152" t="s">
        <v>513</v>
      </c>
      <c r="F140" s="152"/>
      <c r="G140" s="152"/>
      <c r="H140" s="152"/>
      <c r="I140" s="152"/>
      <c r="J140" s="152"/>
      <c r="K140" s="164"/>
      <c r="L140" s="164"/>
      <c r="M140" s="152" t="s">
        <v>1029</v>
      </c>
      <c r="N140" s="152"/>
      <c r="O140" s="202" t="str">
        <f t="shared" si="7"/>
        <v>постоянное бессрочное пользование</v>
      </c>
    </row>
    <row r="141" spans="1:17" s="40" customFormat="1" ht="30.4">
      <c r="A141" s="156">
        <v>11</v>
      </c>
      <c r="B141" s="163" t="s">
        <v>514</v>
      </c>
      <c r="C141" s="163"/>
      <c r="D141" s="152"/>
      <c r="E141" s="152" t="s">
        <v>515</v>
      </c>
      <c r="F141" s="152"/>
      <c r="G141" s="152"/>
      <c r="H141" s="152"/>
      <c r="I141" s="152"/>
      <c r="J141" s="152"/>
      <c r="K141" s="164"/>
      <c r="L141" s="164"/>
      <c r="M141" s="152" t="s">
        <v>1029</v>
      </c>
      <c r="N141" s="152"/>
      <c r="O141" s="202" t="str">
        <f t="shared" si="7"/>
        <v>постоянное бессрочное пользование</v>
      </c>
    </row>
    <row r="142" spans="1:17" s="40" customFormat="1" ht="48" customHeight="1">
      <c r="A142" s="156">
        <v>12</v>
      </c>
      <c r="B142" s="163" t="s">
        <v>516</v>
      </c>
      <c r="C142" s="163"/>
      <c r="D142" s="152"/>
      <c r="E142" s="152" t="s">
        <v>517</v>
      </c>
      <c r="F142" s="152"/>
      <c r="G142" s="152">
        <v>1607169.05</v>
      </c>
      <c r="H142" s="152" t="s">
        <v>36</v>
      </c>
      <c r="I142" s="152">
        <f>G142</f>
        <v>1607169.05</v>
      </c>
      <c r="J142" s="152"/>
      <c r="K142" s="164"/>
      <c r="L142" s="164"/>
      <c r="M142" s="152" t="s">
        <v>1029</v>
      </c>
      <c r="N142" s="152"/>
      <c r="O142" s="202" t="str">
        <f t="shared" si="7"/>
        <v>постоянное бессрочное пользование</v>
      </c>
    </row>
    <row r="143" spans="1:17" s="40" customFormat="1" ht="30.4">
      <c r="A143" s="146">
        <v>13</v>
      </c>
      <c r="B143" s="154" t="s">
        <v>518</v>
      </c>
      <c r="C143" s="154"/>
      <c r="D143" s="146"/>
      <c r="E143" s="146" t="s">
        <v>505</v>
      </c>
      <c r="F143" s="146"/>
      <c r="G143" s="152"/>
      <c r="H143" s="146"/>
      <c r="I143" s="146"/>
      <c r="J143" s="146"/>
      <c r="K143" s="147"/>
      <c r="L143" s="147"/>
      <c r="M143" s="152" t="s">
        <v>1029</v>
      </c>
      <c r="N143" s="146"/>
      <c r="O143" s="202" t="str">
        <f t="shared" si="7"/>
        <v>постоянное бессрочное пользование</v>
      </c>
    </row>
    <row r="144" spans="1:17" s="40" customFormat="1" ht="30.4">
      <c r="A144" s="146">
        <v>14</v>
      </c>
      <c r="B144" s="154" t="s">
        <v>519</v>
      </c>
      <c r="C144" s="154"/>
      <c r="D144" s="146"/>
      <c r="E144" s="146" t="s">
        <v>515</v>
      </c>
      <c r="F144" s="146"/>
      <c r="G144" s="152"/>
      <c r="H144" s="146"/>
      <c r="I144" s="146"/>
      <c r="J144" s="146"/>
      <c r="K144" s="147"/>
      <c r="L144" s="147"/>
      <c r="M144" s="152" t="s">
        <v>1029</v>
      </c>
      <c r="N144" s="146"/>
      <c r="O144" s="202" t="str">
        <f t="shared" si="7"/>
        <v>постоянное бессрочное пользование</v>
      </c>
    </row>
    <row r="145" spans="1:17" s="40" customFormat="1" ht="60.4">
      <c r="A145" s="146">
        <v>15</v>
      </c>
      <c r="B145" s="154" t="s">
        <v>520</v>
      </c>
      <c r="C145" s="154"/>
      <c r="D145" s="146"/>
      <c r="E145" s="146" t="s">
        <v>521</v>
      </c>
      <c r="F145" s="146"/>
      <c r="G145" s="152"/>
      <c r="H145" s="146"/>
      <c r="I145" s="146"/>
      <c r="J145" s="146"/>
      <c r="K145" s="147"/>
      <c r="L145" s="147"/>
      <c r="M145" s="152" t="s">
        <v>1029</v>
      </c>
      <c r="N145" s="146"/>
      <c r="O145" s="202" t="str">
        <f t="shared" si="7"/>
        <v>постоянное бессрочное пользование</v>
      </c>
    </row>
    <row r="146" spans="1:17" s="40" customFormat="1" ht="30.4">
      <c r="A146" s="146">
        <v>16</v>
      </c>
      <c r="B146" s="154" t="s">
        <v>522</v>
      </c>
      <c r="C146" s="154"/>
      <c r="D146" s="146"/>
      <c r="E146" s="146" t="s">
        <v>523</v>
      </c>
      <c r="F146" s="146"/>
      <c r="G146" s="152">
        <v>2097612.15</v>
      </c>
      <c r="H146" s="146" t="s">
        <v>36</v>
      </c>
      <c r="I146" s="152">
        <f>G146</f>
        <v>2097612.15</v>
      </c>
      <c r="J146" s="152"/>
      <c r="K146" s="147"/>
      <c r="L146" s="147"/>
      <c r="M146" s="152" t="s">
        <v>1029</v>
      </c>
      <c r="N146" s="146"/>
      <c r="O146" s="202" t="str">
        <f t="shared" si="7"/>
        <v>постоянное бессрочное пользование</v>
      </c>
    </row>
    <row r="147" spans="1:17" s="40" customFormat="1" ht="30.4">
      <c r="A147" s="146">
        <v>17</v>
      </c>
      <c r="B147" s="154" t="s">
        <v>524</v>
      </c>
      <c r="C147" s="154"/>
      <c r="D147" s="146"/>
      <c r="E147" s="146" t="s">
        <v>525</v>
      </c>
      <c r="F147" s="146"/>
      <c r="G147" s="152"/>
      <c r="H147" s="146"/>
      <c r="I147" s="146"/>
      <c r="J147" s="146"/>
      <c r="K147" s="147"/>
      <c r="L147" s="147"/>
      <c r="M147" s="152" t="s">
        <v>1029</v>
      </c>
      <c r="N147" s="146"/>
      <c r="O147" s="202" t="str">
        <f t="shared" si="7"/>
        <v>постоянное бессрочное пользование</v>
      </c>
    </row>
    <row r="148" spans="1:17" s="40" customFormat="1" ht="30.4">
      <c r="A148" s="146">
        <v>18</v>
      </c>
      <c r="B148" s="154" t="s">
        <v>526</v>
      </c>
      <c r="C148" s="154"/>
      <c r="D148" s="146"/>
      <c r="E148" s="146" t="s">
        <v>527</v>
      </c>
      <c r="F148" s="146"/>
      <c r="G148" s="152">
        <v>2012485.01</v>
      </c>
      <c r="H148" s="146" t="s">
        <v>36</v>
      </c>
      <c r="I148" s="152">
        <f>G148</f>
        <v>2012485.01</v>
      </c>
      <c r="J148" s="152"/>
      <c r="K148" s="147"/>
      <c r="L148" s="147"/>
      <c r="M148" s="152" t="s">
        <v>1029</v>
      </c>
      <c r="N148" s="146"/>
      <c r="O148" s="202" t="str">
        <f t="shared" si="7"/>
        <v>постоянное бессрочное пользование</v>
      </c>
    </row>
    <row r="149" spans="1:17" s="40" customFormat="1" ht="30.4">
      <c r="A149" s="146">
        <v>19</v>
      </c>
      <c r="B149" s="154" t="s">
        <v>528</v>
      </c>
      <c r="C149" s="154"/>
      <c r="D149" s="146"/>
      <c r="E149" s="146" t="s">
        <v>529</v>
      </c>
      <c r="F149" s="146"/>
      <c r="G149" s="152">
        <v>2011422</v>
      </c>
      <c r="H149" s="146" t="s">
        <v>36</v>
      </c>
      <c r="I149" s="152">
        <f>G149</f>
        <v>2011422</v>
      </c>
      <c r="J149" s="152"/>
      <c r="K149" s="147"/>
      <c r="L149" s="147"/>
      <c r="M149" s="152" t="s">
        <v>1029</v>
      </c>
      <c r="N149" s="146"/>
      <c r="O149" s="202" t="str">
        <f t="shared" si="7"/>
        <v>постоянное бессрочное пользование</v>
      </c>
    </row>
    <row r="150" spans="1:17" s="40" customFormat="1" ht="30.4">
      <c r="A150" s="146">
        <v>20</v>
      </c>
      <c r="B150" s="154" t="s">
        <v>530</v>
      </c>
      <c r="C150" s="154"/>
      <c r="D150" s="146"/>
      <c r="E150" s="146" t="s">
        <v>509</v>
      </c>
      <c r="F150" s="146"/>
      <c r="G150" s="152"/>
      <c r="H150" s="146"/>
      <c r="I150" s="146"/>
      <c r="J150" s="146"/>
      <c r="K150" s="147"/>
      <c r="L150" s="147"/>
      <c r="M150" s="152" t="s">
        <v>1029</v>
      </c>
      <c r="N150" s="146"/>
      <c r="O150" s="202" t="str">
        <f t="shared" si="7"/>
        <v>постоянное бессрочное пользование</v>
      </c>
    </row>
    <row r="151" spans="1:17" s="40" customFormat="1" ht="30.4">
      <c r="A151" s="146">
        <v>21</v>
      </c>
      <c r="B151" s="154" t="s">
        <v>531</v>
      </c>
      <c r="C151" s="154"/>
      <c r="D151" s="146"/>
      <c r="E151" s="146" t="s">
        <v>532</v>
      </c>
      <c r="F151" s="146"/>
      <c r="G151" s="152"/>
      <c r="H151" s="146"/>
      <c r="I151" s="146"/>
      <c r="J151" s="146"/>
      <c r="K151" s="147"/>
      <c r="L151" s="147"/>
      <c r="M151" s="152" t="s">
        <v>1029</v>
      </c>
      <c r="N151" s="146"/>
      <c r="O151" s="202" t="str">
        <f t="shared" si="7"/>
        <v>постоянное бессрочное пользование</v>
      </c>
    </row>
    <row r="152" spans="1:17" s="40" customFormat="1" ht="30.4">
      <c r="A152" s="146">
        <v>22</v>
      </c>
      <c r="B152" s="154" t="s">
        <v>533</v>
      </c>
      <c r="C152" s="154"/>
      <c r="D152" s="146"/>
      <c r="E152" s="146" t="s">
        <v>534</v>
      </c>
      <c r="F152" s="146"/>
      <c r="G152" s="152"/>
      <c r="H152" s="146"/>
      <c r="I152" s="146"/>
      <c r="J152" s="146"/>
      <c r="K152" s="147"/>
      <c r="L152" s="147"/>
      <c r="M152" s="152" t="s">
        <v>1029</v>
      </c>
      <c r="N152" s="146"/>
      <c r="O152" s="202" t="str">
        <f t="shared" si="7"/>
        <v>постоянное бессрочное пользование</v>
      </c>
    </row>
    <row r="153" spans="1:17" s="40" customFormat="1" ht="30.4">
      <c r="A153" s="146">
        <v>23</v>
      </c>
      <c r="B153" s="154" t="s">
        <v>535</v>
      </c>
      <c r="C153" s="154"/>
      <c r="D153" s="146"/>
      <c r="E153" s="146" t="s">
        <v>521</v>
      </c>
      <c r="F153" s="146"/>
      <c r="G153" s="152"/>
      <c r="H153" s="146"/>
      <c r="I153" s="146"/>
      <c r="J153" s="146"/>
      <c r="K153" s="147"/>
      <c r="L153" s="147"/>
      <c r="M153" s="152" t="s">
        <v>1029</v>
      </c>
      <c r="N153" s="146"/>
      <c r="O153" s="202" t="str">
        <f t="shared" si="7"/>
        <v>постоянное бессрочное пользование</v>
      </c>
    </row>
    <row r="154" spans="1:17" s="40" customFormat="1" ht="30.4">
      <c r="A154" s="146">
        <v>24</v>
      </c>
      <c r="B154" s="154" t="s">
        <v>536</v>
      </c>
      <c r="C154" s="154"/>
      <c r="D154" s="146"/>
      <c r="E154" s="146" t="s">
        <v>507</v>
      </c>
      <c r="F154" s="146"/>
      <c r="G154" s="152"/>
      <c r="H154" s="146"/>
      <c r="I154" s="146"/>
      <c r="J154" s="146"/>
      <c r="K154" s="147"/>
      <c r="L154" s="147"/>
      <c r="M154" s="152" t="s">
        <v>1029</v>
      </c>
      <c r="N154" s="146"/>
      <c r="O154" s="202" t="str">
        <f t="shared" si="7"/>
        <v>постоянное бессрочное пользование</v>
      </c>
      <c r="Q154" s="80"/>
    </row>
    <row r="155" spans="1:17" s="40" customFormat="1" ht="45.4">
      <c r="A155" s="146">
        <v>25</v>
      </c>
      <c r="B155" s="154" t="s">
        <v>537</v>
      </c>
      <c r="C155" s="154"/>
      <c r="D155" s="146"/>
      <c r="E155" s="146" t="s">
        <v>509</v>
      </c>
      <c r="F155" s="146"/>
      <c r="G155" s="152"/>
      <c r="H155" s="146"/>
      <c r="I155" s="146"/>
      <c r="J155" s="146"/>
      <c r="K155" s="147"/>
      <c r="L155" s="147"/>
      <c r="M155" s="152" t="s">
        <v>1029</v>
      </c>
      <c r="N155" s="146"/>
      <c r="O155" s="202" t="str">
        <f t="shared" si="7"/>
        <v>постоянное бессрочное пользование</v>
      </c>
    </row>
    <row r="156" spans="1:17" s="40" customFormat="1" ht="30.4">
      <c r="A156" s="146">
        <v>26</v>
      </c>
      <c r="B156" s="154" t="s">
        <v>538</v>
      </c>
      <c r="C156" s="154"/>
      <c r="D156" s="146"/>
      <c r="E156" s="146" t="s">
        <v>539</v>
      </c>
      <c r="F156" s="146"/>
      <c r="G156" s="152"/>
      <c r="H156" s="146"/>
      <c r="I156" s="146"/>
      <c r="J156" s="146"/>
      <c r="K156" s="147"/>
      <c r="L156" s="147"/>
      <c r="M156" s="152" t="s">
        <v>1029</v>
      </c>
      <c r="N156" s="146"/>
      <c r="O156" s="202" t="str">
        <f t="shared" si="7"/>
        <v>постоянное бессрочное пользование</v>
      </c>
    </row>
    <row r="157" spans="1:17" s="40" customFormat="1" ht="63.75" customHeight="1">
      <c r="A157" s="146">
        <v>27</v>
      </c>
      <c r="B157" s="154" t="s">
        <v>540</v>
      </c>
      <c r="C157" s="154"/>
      <c r="D157" s="146"/>
      <c r="E157" s="146">
        <v>2.9169999999999998</v>
      </c>
      <c r="F157" s="146"/>
      <c r="G157" s="152"/>
      <c r="H157" s="146"/>
      <c r="I157" s="146"/>
      <c r="J157" s="146"/>
      <c r="K157" s="147"/>
      <c r="L157" s="147"/>
      <c r="M157" s="152" t="s">
        <v>1029</v>
      </c>
      <c r="N157" s="146"/>
      <c r="O157" s="202" t="str">
        <f t="shared" si="7"/>
        <v>постоянное бессрочное пользование</v>
      </c>
    </row>
    <row r="158" spans="1:17" s="40" customFormat="1" ht="30.4">
      <c r="A158" s="146">
        <v>28</v>
      </c>
      <c r="B158" s="154" t="s">
        <v>541</v>
      </c>
      <c r="C158" s="154"/>
      <c r="D158" s="146"/>
      <c r="E158" s="146">
        <v>0.42199999999999999</v>
      </c>
      <c r="F158" s="146"/>
      <c r="G158" s="152"/>
      <c r="H158" s="146"/>
      <c r="I158" s="146"/>
      <c r="J158" s="146"/>
      <c r="K158" s="147"/>
      <c r="L158" s="147"/>
      <c r="M158" s="152" t="s">
        <v>1029</v>
      </c>
      <c r="N158" s="146"/>
      <c r="O158" s="202" t="str">
        <f t="shared" si="7"/>
        <v>постоянное бессрочное пользование</v>
      </c>
    </row>
    <row r="159" spans="1:17" s="40" customFormat="1" ht="30.4">
      <c r="A159" s="146">
        <v>29</v>
      </c>
      <c r="B159" s="154" t="s">
        <v>542</v>
      </c>
      <c r="C159" s="154"/>
      <c r="D159" s="146"/>
      <c r="E159" s="146">
        <v>0.152</v>
      </c>
      <c r="F159" s="146"/>
      <c r="G159" s="152"/>
      <c r="H159" s="146"/>
      <c r="I159" s="146"/>
      <c r="J159" s="146"/>
      <c r="K159" s="147"/>
      <c r="L159" s="147"/>
      <c r="M159" s="152" t="s">
        <v>1029</v>
      </c>
      <c r="N159" s="146"/>
      <c r="O159" s="202" t="str">
        <f t="shared" si="7"/>
        <v>постоянное бессрочное пользование</v>
      </c>
    </row>
    <row r="160" spans="1:17" s="40" customFormat="1" ht="30.4">
      <c r="A160" s="146">
        <v>30</v>
      </c>
      <c r="B160" s="154" t="s">
        <v>543</v>
      </c>
      <c r="C160" s="154"/>
      <c r="D160" s="146"/>
      <c r="E160" s="146">
        <v>0.44800000000000001</v>
      </c>
      <c r="F160" s="146"/>
      <c r="G160" s="152"/>
      <c r="H160" s="146"/>
      <c r="I160" s="146"/>
      <c r="J160" s="146"/>
      <c r="K160" s="147"/>
      <c r="L160" s="147"/>
      <c r="M160" s="152" t="s">
        <v>1029</v>
      </c>
      <c r="N160" s="146"/>
      <c r="O160" s="202" t="str">
        <f t="shared" si="7"/>
        <v>постоянное бессрочное пользование</v>
      </c>
    </row>
    <row r="161" spans="1:15" s="40" customFormat="1" ht="30.4">
      <c r="A161" s="146">
        <v>31</v>
      </c>
      <c r="B161" s="154" t="s">
        <v>544</v>
      </c>
      <c r="C161" s="154"/>
      <c r="D161" s="146"/>
      <c r="E161" s="146">
        <v>1.298</v>
      </c>
      <c r="F161" s="146"/>
      <c r="G161" s="152"/>
      <c r="H161" s="146"/>
      <c r="I161" s="146"/>
      <c r="J161" s="146"/>
      <c r="K161" s="147"/>
      <c r="L161" s="147"/>
      <c r="M161" s="152" t="s">
        <v>1029</v>
      </c>
      <c r="N161" s="146"/>
      <c r="O161" s="202" t="str">
        <f t="shared" si="7"/>
        <v>постоянное бессрочное пользование</v>
      </c>
    </row>
    <row r="162" spans="1:15" s="40" customFormat="1" ht="30.4">
      <c r="A162" s="146">
        <v>32</v>
      </c>
      <c r="B162" s="154" t="s">
        <v>545</v>
      </c>
      <c r="C162" s="154"/>
      <c r="D162" s="146"/>
      <c r="E162" s="152">
        <v>0.86</v>
      </c>
      <c r="F162" s="146"/>
      <c r="G162" s="152"/>
      <c r="H162" s="146"/>
      <c r="I162" s="146"/>
      <c r="J162" s="146"/>
      <c r="K162" s="147"/>
      <c r="L162" s="147"/>
      <c r="M162" s="152" t="s">
        <v>1029</v>
      </c>
      <c r="N162" s="146"/>
      <c r="O162" s="202" t="str">
        <f t="shared" si="7"/>
        <v>постоянное бессрочное пользование</v>
      </c>
    </row>
    <row r="163" spans="1:15" s="40" customFormat="1" ht="30.4">
      <c r="A163" s="146">
        <v>33</v>
      </c>
      <c r="B163" s="154" t="s">
        <v>546</v>
      </c>
      <c r="C163" s="154"/>
      <c r="D163" s="146"/>
      <c r="E163" s="146">
        <v>0.879</v>
      </c>
      <c r="F163" s="146"/>
      <c r="G163" s="152"/>
      <c r="H163" s="146"/>
      <c r="I163" s="146"/>
      <c r="J163" s="146"/>
      <c r="K163" s="147"/>
      <c r="L163" s="147"/>
      <c r="M163" s="152" t="s">
        <v>1029</v>
      </c>
      <c r="N163" s="146"/>
      <c r="O163" s="202" t="str">
        <f t="shared" si="7"/>
        <v>постоянное бессрочное пользование</v>
      </c>
    </row>
    <row r="164" spans="1:15" s="40" customFormat="1" ht="30.4">
      <c r="A164" s="146">
        <v>34</v>
      </c>
      <c r="B164" s="154" t="s">
        <v>547</v>
      </c>
      <c r="C164" s="154"/>
      <c r="D164" s="146"/>
      <c r="E164" s="146">
        <v>2.214</v>
      </c>
      <c r="F164" s="146"/>
      <c r="G164" s="152"/>
      <c r="H164" s="146"/>
      <c r="I164" s="146"/>
      <c r="J164" s="146"/>
      <c r="K164" s="147"/>
      <c r="L164" s="147"/>
      <c r="M164" s="152" t="s">
        <v>1029</v>
      </c>
      <c r="N164" s="146"/>
      <c r="O164" s="202" t="str">
        <f t="shared" si="7"/>
        <v>постоянное бессрочное пользование</v>
      </c>
    </row>
    <row r="165" spans="1:15" s="40" customFormat="1" ht="75.400000000000006">
      <c r="A165" s="146">
        <v>35</v>
      </c>
      <c r="B165" s="193" t="s">
        <v>548</v>
      </c>
      <c r="C165" s="154"/>
      <c r="D165" s="158" t="s">
        <v>549</v>
      </c>
      <c r="E165" s="146">
        <v>1.7</v>
      </c>
      <c r="F165" s="146"/>
      <c r="G165" s="152"/>
      <c r="H165" s="146"/>
      <c r="I165" s="146"/>
      <c r="J165" s="146"/>
      <c r="K165" s="147"/>
      <c r="L165" s="147"/>
      <c r="M165" s="152" t="s">
        <v>1029</v>
      </c>
      <c r="N165" s="146"/>
      <c r="O165" s="202" t="str">
        <f t="shared" ref="O165:O196" si="8">$O$132</f>
        <v>постоянное бессрочное пользование</v>
      </c>
    </row>
    <row r="166" spans="1:15" s="40" customFormat="1" ht="30.4">
      <c r="A166" s="146">
        <v>36</v>
      </c>
      <c r="B166" s="154" t="s">
        <v>550</v>
      </c>
      <c r="C166" s="154"/>
      <c r="D166" s="146"/>
      <c r="E166" s="146">
        <v>0.83</v>
      </c>
      <c r="F166" s="146"/>
      <c r="G166" s="152"/>
      <c r="H166" s="146"/>
      <c r="I166" s="146"/>
      <c r="J166" s="146"/>
      <c r="K166" s="147"/>
      <c r="L166" s="147"/>
      <c r="M166" s="152" t="s">
        <v>1029</v>
      </c>
      <c r="N166" s="146"/>
      <c r="O166" s="202" t="str">
        <f t="shared" si="8"/>
        <v>постоянное бессрочное пользование</v>
      </c>
    </row>
    <row r="167" spans="1:15" s="40" customFormat="1" ht="30.4">
      <c r="A167" s="146">
        <v>37</v>
      </c>
      <c r="B167" s="154" t="s">
        <v>551</v>
      </c>
      <c r="C167" s="154"/>
      <c r="D167" s="146"/>
      <c r="E167" s="146">
        <v>1.6</v>
      </c>
      <c r="F167" s="146"/>
      <c r="G167" s="152"/>
      <c r="H167" s="146"/>
      <c r="I167" s="146"/>
      <c r="J167" s="146"/>
      <c r="K167" s="147"/>
      <c r="L167" s="147"/>
      <c r="M167" s="152" t="s">
        <v>1029</v>
      </c>
      <c r="N167" s="146"/>
      <c r="O167" s="202" t="str">
        <f t="shared" si="8"/>
        <v>постоянное бессрочное пользование</v>
      </c>
    </row>
    <row r="168" spans="1:15" s="40" customFormat="1" ht="30.4">
      <c r="A168" s="146">
        <v>38</v>
      </c>
      <c r="B168" s="154" t="s">
        <v>552</v>
      </c>
      <c r="C168" s="154"/>
      <c r="D168" s="146"/>
      <c r="E168" s="146">
        <v>1.07</v>
      </c>
      <c r="F168" s="146"/>
      <c r="G168" s="152"/>
      <c r="H168" s="146"/>
      <c r="I168" s="146"/>
      <c r="J168" s="146"/>
      <c r="K168" s="147"/>
      <c r="L168" s="147"/>
      <c r="M168" s="152" t="s">
        <v>1029</v>
      </c>
      <c r="N168" s="146"/>
      <c r="O168" s="202" t="str">
        <f t="shared" si="8"/>
        <v>постоянное бессрочное пользование</v>
      </c>
    </row>
    <row r="169" spans="1:15" s="40" customFormat="1" ht="30.4">
      <c r="A169" s="146">
        <v>39</v>
      </c>
      <c r="B169" s="154" t="s">
        <v>553</v>
      </c>
      <c r="C169" s="154"/>
      <c r="D169" s="146"/>
      <c r="E169" s="146">
        <v>1.03</v>
      </c>
      <c r="F169" s="146"/>
      <c r="G169" s="152"/>
      <c r="H169" s="146"/>
      <c r="I169" s="146"/>
      <c r="J169" s="146"/>
      <c r="K169" s="147"/>
      <c r="L169" s="147"/>
      <c r="M169" s="152" t="s">
        <v>1029</v>
      </c>
      <c r="N169" s="146"/>
      <c r="O169" s="202" t="str">
        <f t="shared" si="8"/>
        <v>постоянное бессрочное пользование</v>
      </c>
    </row>
    <row r="170" spans="1:15" s="40" customFormat="1" ht="45">
      <c r="A170" s="146">
        <v>40</v>
      </c>
      <c r="B170" s="193" t="s">
        <v>554</v>
      </c>
      <c r="C170" s="154"/>
      <c r="D170" s="158" t="s">
        <v>555</v>
      </c>
      <c r="E170" s="146">
        <v>2.9</v>
      </c>
      <c r="F170" s="146"/>
      <c r="G170" s="152"/>
      <c r="H170" s="146"/>
      <c r="I170" s="146"/>
      <c r="J170" s="146"/>
      <c r="K170" s="147"/>
      <c r="L170" s="147"/>
      <c r="M170" s="152" t="s">
        <v>1029</v>
      </c>
      <c r="N170" s="146"/>
      <c r="O170" s="202" t="str">
        <f t="shared" si="8"/>
        <v>постоянное бессрочное пользование</v>
      </c>
    </row>
    <row r="171" spans="1:15" s="40" customFormat="1" ht="30.4">
      <c r="A171" s="146">
        <v>41</v>
      </c>
      <c r="B171" s="154" t="s">
        <v>556</v>
      </c>
      <c r="C171" s="154"/>
      <c r="D171" s="146"/>
      <c r="E171" s="146">
        <v>0.77</v>
      </c>
      <c r="F171" s="146"/>
      <c r="G171" s="152"/>
      <c r="H171" s="146"/>
      <c r="I171" s="146"/>
      <c r="J171" s="146"/>
      <c r="K171" s="147"/>
      <c r="L171" s="147"/>
      <c r="M171" s="152" t="s">
        <v>1029</v>
      </c>
      <c r="N171" s="146"/>
      <c r="O171" s="202" t="str">
        <f t="shared" si="8"/>
        <v>постоянное бессрочное пользование</v>
      </c>
    </row>
    <row r="172" spans="1:15" s="40" customFormat="1" ht="30.4">
      <c r="A172" s="146">
        <v>42</v>
      </c>
      <c r="B172" s="154" t="s">
        <v>557</v>
      </c>
      <c r="C172" s="154"/>
      <c r="D172" s="146"/>
      <c r="E172" s="146">
        <v>0.84</v>
      </c>
      <c r="F172" s="146"/>
      <c r="G172" s="152"/>
      <c r="H172" s="146"/>
      <c r="I172" s="146"/>
      <c r="J172" s="146"/>
      <c r="K172" s="147"/>
      <c r="L172" s="147"/>
      <c r="M172" s="152" t="s">
        <v>1029</v>
      </c>
      <c r="N172" s="146"/>
      <c r="O172" s="202" t="str">
        <f t="shared" si="8"/>
        <v>постоянное бессрочное пользование</v>
      </c>
    </row>
    <row r="173" spans="1:15" s="40" customFormat="1" ht="30.4">
      <c r="A173" s="146">
        <v>43</v>
      </c>
      <c r="B173" s="154" t="s">
        <v>558</v>
      </c>
      <c r="C173" s="154"/>
      <c r="D173" s="146"/>
      <c r="E173" s="146">
        <v>1.64</v>
      </c>
      <c r="F173" s="146"/>
      <c r="G173" s="152"/>
      <c r="H173" s="146"/>
      <c r="I173" s="146"/>
      <c r="J173" s="146"/>
      <c r="K173" s="147"/>
      <c r="L173" s="147"/>
      <c r="M173" s="152" t="s">
        <v>1029</v>
      </c>
      <c r="N173" s="146"/>
      <c r="O173" s="202" t="str">
        <f t="shared" si="8"/>
        <v>постоянное бессрочное пользование</v>
      </c>
    </row>
    <row r="174" spans="1:15" s="40" customFormat="1" ht="30.4">
      <c r="A174" s="146">
        <v>44</v>
      </c>
      <c r="B174" s="154" t="s">
        <v>559</v>
      </c>
      <c r="C174" s="154"/>
      <c r="D174" s="146"/>
      <c r="E174" s="146">
        <v>0.65</v>
      </c>
      <c r="F174" s="146"/>
      <c r="G174" s="152"/>
      <c r="H174" s="146"/>
      <c r="I174" s="146"/>
      <c r="J174" s="146"/>
      <c r="K174" s="147"/>
      <c r="L174" s="147"/>
      <c r="M174" s="152" t="s">
        <v>1029</v>
      </c>
      <c r="N174" s="146"/>
      <c r="O174" s="202" t="str">
        <f t="shared" si="8"/>
        <v>постоянное бессрочное пользование</v>
      </c>
    </row>
    <row r="175" spans="1:15" s="40" customFormat="1" ht="45.4">
      <c r="A175" s="146">
        <v>45</v>
      </c>
      <c r="B175" s="193" t="s">
        <v>560</v>
      </c>
      <c r="C175" s="154"/>
      <c r="D175" s="157" t="s">
        <v>561</v>
      </c>
      <c r="E175" s="146">
        <v>2.2000000000000002</v>
      </c>
      <c r="F175" s="146"/>
      <c r="G175" s="152"/>
      <c r="H175" s="146"/>
      <c r="I175" s="146"/>
      <c r="J175" s="146"/>
      <c r="K175" s="147"/>
      <c r="L175" s="147"/>
      <c r="M175" s="152" t="s">
        <v>1029</v>
      </c>
      <c r="N175" s="146"/>
      <c r="O175" s="202" t="str">
        <f t="shared" si="8"/>
        <v>постоянное бессрочное пользование</v>
      </c>
    </row>
    <row r="176" spans="1:15" s="40" customFormat="1" ht="30.4">
      <c r="A176" s="146">
        <v>46</v>
      </c>
      <c r="B176" s="154" t="s">
        <v>562</v>
      </c>
      <c r="C176" s="154"/>
      <c r="D176" s="146"/>
      <c r="E176" s="146">
        <v>1.45</v>
      </c>
      <c r="F176" s="146"/>
      <c r="G176" s="152"/>
      <c r="H176" s="146"/>
      <c r="I176" s="146"/>
      <c r="J176" s="146"/>
      <c r="K176" s="147"/>
      <c r="L176" s="147"/>
      <c r="M176" s="152" t="s">
        <v>1029</v>
      </c>
      <c r="N176" s="146"/>
      <c r="O176" s="202" t="str">
        <f t="shared" si="8"/>
        <v>постоянное бессрочное пользование</v>
      </c>
    </row>
    <row r="177" spans="1:15" s="40" customFormat="1" ht="45.4">
      <c r="A177" s="146">
        <v>47</v>
      </c>
      <c r="B177" s="154" t="s">
        <v>563</v>
      </c>
      <c r="C177" s="154"/>
      <c r="D177" s="157" t="s">
        <v>564</v>
      </c>
      <c r="E177" s="146">
        <v>0.55000000000000004</v>
      </c>
      <c r="F177" s="146"/>
      <c r="G177" s="152"/>
      <c r="H177" s="146"/>
      <c r="I177" s="146"/>
      <c r="J177" s="146"/>
      <c r="K177" s="147"/>
      <c r="L177" s="147"/>
      <c r="M177" s="152" t="s">
        <v>1029</v>
      </c>
      <c r="N177" s="146"/>
      <c r="O177" s="202" t="str">
        <f t="shared" si="8"/>
        <v>постоянное бессрочное пользование</v>
      </c>
    </row>
    <row r="178" spans="1:15" s="40" customFormat="1" ht="30.4">
      <c r="A178" s="146">
        <v>48</v>
      </c>
      <c r="B178" s="154" t="s">
        <v>565</v>
      </c>
      <c r="C178" s="154"/>
      <c r="D178" s="146"/>
      <c r="E178" s="146">
        <v>1.1000000000000001</v>
      </c>
      <c r="F178" s="146"/>
      <c r="G178" s="152"/>
      <c r="H178" s="146"/>
      <c r="I178" s="146"/>
      <c r="J178" s="146"/>
      <c r="K178" s="147"/>
      <c r="L178" s="147"/>
      <c r="M178" s="152" t="s">
        <v>1029</v>
      </c>
      <c r="N178" s="146"/>
      <c r="O178" s="202" t="str">
        <f t="shared" si="8"/>
        <v>постоянное бессрочное пользование</v>
      </c>
    </row>
    <row r="179" spans="1:15" s="40" customFormat="1" ht="30.4">
      <c r="A179" s="146">
        <v>49</v>
      </c>
      <c r="B179" s="154" t="s">
        <v>566</v>
      </c>
      <c r="C179" s="154"/>
      <c r="D179" s="146"/>
      <c r="E179" s="146">
        <v>0.55000000000000004</v>
      </c>
      <c r="F179" s="146"/>
      <c r="G179" s="152"/>
      <c r="H179" s="146"/>
      <c r="I179" s="146"/>
      <c r="J179" s="146"/>
      <c r="K179" s="147"/>
      <c r="L179" s="147"/>
      <c r="M179" s="152" t="s">
        <v>1029</v>
      </c>
      <c r="N179" s="146"/>
      <c r="O179" s="202" t="str">
        <f t="shared" si="8"/>
        <v>постоянное бессрочное пользование</v>
      </c>
    </row>
    <row r="180" spans="1:15" s="40" customFormat="1" ht="30.4">
      <c r="A180" s="146">
        <v>50</v>
      </c>
      <c r="B180" s="154" t="s">
        <v>567</v>
      </c>
      <c r="C180" s="154"/>
      <c r="D180" s="146"/>
      <c r="E180" s="146">
        <v>0.87</v>
      </c>
      <c r="F180" s="146"/>
      <c r="G180" s="152"/>
      <c r="H180" s="146"/>
      <c r="I180" s="146"/>
      <c r="J180" s="146"/>
      <c r="K180" s="147"/>
      <c r="L180" s="147"/>
      <c r="M180" s="152" t="s">
        <v>1029</v>
      </c>
      <c r="N180" s="146"/>
      <c r="O180" s="202" t="str">
        <f t="shared" si="8"/>
        <v>постоянное бессрочное пользование</v>
      </c>
    </row>
    <row r="181" spans="1:15" s="40" customFormat="1" ht="30.4">
      <c r="A181" s="146">
        <v>51</v>
      </c>
      <c r="B181" s="154" t="s">
        <v>568</v>
      </c>
      <c r="C181" s="154"/>
      <c r="D181" s="146"/>
      <c r="E181" s="146">
        <v>1.65</v>
      </c>
      <c r="F181" s="146"/>
      <c r="G181" s="152"/>
      <c r="H181" s="146"/>
      <c r="I181" s="146"/>
      <c r="J181" s="146"/>
      <c r="K181" s="147"/>
      <c r="L181" s="147"/>
      <c r="M181" s="152" t="s">
        <v>1029</v>
      </c>
      <c r="N181" s="146"/>
      <c r="O181" s="202" t="str">
        <f t="shared" si="8"/>
        <v>постоянное бессрочное пользование</v>
      </c>
    </row>
    <row r="182" spans="1:15" s="40" customFormat="1" ht="30.4">
      <c r="A182" s="146">
        <v>52</v>
      </c>
      <c r="B182" s="154" t="s">
        <v>569</v>
      </c>
      <c r="C182" s="154"/>
      <c r="D182" s="146"/>
      <c r="E182" s="146">
        <v>1.56</v>
      </c>
      <c r="F182" s="146"/>
      <c r="G182" s="152"/>
      <c r="H182" s="146"/>
      <c r="I182" s="146"/>
      <c r="J182" s="146"/>
      <c r="K182" s="147"/>
      <c r="L182" s="147"/>
      <c r="M182" s="152" t="s">
        <v>1029</v>
      </c>
      <c r="N182" s="146"/>
      <c r="O182" s="202" t="str">
        <f t="shared" si="8"/>
        <v>постоянное бессрочное пользование</v>
      </c>
    </row>
    <row r="183" spans="1:15" s="40" customFormat="1" ht="30.4">
      <c r="A183" s="146">
        <v>53</v>
      </c>
      <c r="B183" s="154" t="s">
        <v>570</v>
      </c>
      <c r="C183" s="154"/>
      <c r="D183" s="146"/>
      <c r="E183" s="146">
        <v>1.6</v>
      </c>
      <c r="F183" s="146"/>
      <c r="G183" s="152"/>
      <c r="H183" s="146"/>
      <c r="I183" s="146"/>
      <c r="J183" s="146"/>
      <c r="K183" s="147"/>
      <c r="L183" s="147"/>
      <c r="M183" s="152" t="s">
        <v>1029</v>
      </c>
      <c r="N183" s="146"/>
      <c r="O183" s="202" t="str">
        <f t="shared" si="8"/>
        <v>постоянное бессрочное пользование</v>
      </c>
    </row>
    <row r="184" spans="1:15" s="40" customFormat="1" ht="30.4">
      <c r="A184" s="146">
        <v>54</v>
      </c>
      <c r="B184" s="154" t="s">
        <v>571</v>
      </c>
      <c r="C184" s="154"/>
      <c r="D184" s="146"/>
      <c r="E184" s="146">
        <v>1.55</v>
      </c>
      <c r="F184" s="146"/>
      <c r="G184" s="152"/>
      <c r="H184" s="146"/>
      <c r="I184" s="146"/>
      <c r="J184" s="146"/>
      <c r="K184" s="147"/>
      <c r="L184" s="147"/>
      <c r="M184" s="152" t="s">
        <v>1029</v>
      </c>
      <c r="N184" s="146"/>
      <c r="O184" s="202" t="str">
        <f t="shared" si="8"/>
        <v>постоянное бессрочное пользование</v>
      </c>
    </row>
    <row r="185" spans="1:15" s="40" customFormat="1" ht="30.4">
      <c r="A185" s="146">
        <v>55</v>
      </c>
      <c r="B185" s="154" t="s">
        <v>572</v>
      </c>
      <c r="C185" s="154"/>
      <c r="D185" s="146"/>
      <c r="E185" s="146">
        <v>0.65</v>
      </c>
      <c r="F185" s="146"/>
      <c r="G185" s="152"/>
      <c r="H185" s="146"/>
      <c r="I185" s="146"/>
      <c r="J185" s="146"/>
      <c r="K185" s="147"/>
      <c r="L185" s="147"/>
      <c r="M185" s="152" t="s">
        <v>1029</v>
      </c>
      <c r="N185" s="146"/>
      <c r="O185" s="202" t="str">
        <f t="shared" si="8"/>
        <v>постоянное бессрочное пользование</v>
      </c>
    </row>
    <row r="186" spans="1:15" s="40" customFormat="1" ht="30.4">
      <c r="A186" s="146">
        <v>56</v>
      </c>
      <c r="B186" s="154" t="s">
        <v>573</v>
      </c>
      <c r="C186" s="154"/>
      <c r="D186" s="146"/>
      <c r="E186" s="146">
        <v>0.87</v>
      </c>
      <c r="F186" s="146"/>
      <c r="G186" s="152"/>
      <c r="H186" s="146"/>
      <c r="I186" s="146"/>
      <c r="J186" s="146"/>
      <c r="K186" s="147"/>
      <c r="L186" s="147"/>
      <c r="M186" s="152" t="s">
        <v>1029</v>
      </c>
      <c r="N186" s="146"/>
      <c r="O186" s="202" t="str">
        <f t="shared" si="8"/>
        <v>постоянное бессрочное пользование</v>
      </c>
    </row>
    <row r="187" spans="1:15" s="40" customFormat="1" ht="30.4">
      <c r="A187" s="146">
        <v>57</v>
      </c>
      <c r="B187" s="154" t="s">
        <v>574</v>
      </c>
      <c r="C187" s="154"/>
      <c r="D187" s="146"/>
      <c r="E187" s="146">
        <v>1.34</v>
      </c>
      <c r="F187" s="146"/>
      <c r="G187" s="152"/>
      <c r="H187" s="146"/>
      <c r="I187" s="146"/>
      <c r="J187" s="146"/>
      <c r="K187" s="147"/>
      <c r="L187" s="147"/>
      <c r="M187" s="152" t="s">
        <v>1029</v>
      </c>
      <c r="N187" s="146"/>
      <c r="O187" s="202" t="str">
        <f t="shared" si="8"/>
        <v>постоянное бессрочное пользование</v>
      </c>
    </row>
    <row r="188" spans="1:15" s="40" customFormat="1" ht="30.4">
      <c r="A188" s="146">
        <v>58</v>
      </c>
      <c r="B188" s="154" t="s">
        <v>575</v>
      </c>
      <c r="C188" s="154"/>
      <c r="D188" s="146"/>
      <c r="E188" s="146">
        <v>0.75</v>
      </c>
      <c r="F188" s="146"/>
      <c r="G188" s="152"/>
      <c r="H188" s="146"/>
      <c r="I188" s="146"/>
      <c r="J188" s="146"/>
      <c r="K188" s="147"/>
      <c r="L188" s="147"/>
      <c r="M188" s="152" t="s">
        <v>1029</v>
      </c>
      <c r="N188" s="146"/>
      <c r="O188" s="202" t="str">
        <f t="shared" si="8"/>
        <v>постоянное бессрочное пользование</v>
      </c>
    </row>
    <row r="189" spans="1:15" s="40" customFormat="1" ht="30.4">
      <c r="A189" s="146">
        <v>59</v>
      </c>
      <c r="B189" s="154" t="s">
        <v>576</v>
      </c>
      <c r="C189" s="154"/>
      <c r="D189" s="146"/>
      <c r="E189" s="146">
        <v>0.8</v>
      </c>
      <c r="F189" s="146"/>
      <c r="G189" s="152"/>
      <c r="H189" s="146"/>
      <c r="I189" s="146"/>
      <c r="J189" s="146"/>
      <c r="K189" s="147"/>
      <c r="L189" s="147"/>
      <c r="M189" s="152" t="s">
        <v>1029</v>
      </c>
      <c r="N189" s="146"/>
      <c r="O189" s="202" t="str">
        <f t="shared" si="8"/>
        <v>постоянное бессрочное пользование</v>
      </c>
    </row>
    <row r="190" spans="1:15" s="40" customFormat="1" ht="30.4">
      <c r="A190" s="146">
        <v>60</v>
      </c>
      <c r="B190" s="154" t="s">
        <v>577</v>
      </c>
      <c r="C190" s="154"/>
      <c r="D190" s="146"/>
      <c r="E190" s="146">
        <v>0.75</v>
      </c>
      <c r="F190" s="146"/>
      <c r="G190" s="152"/>
      <c r="H190" s="146"/>
      <c r="I190" s="146"/>
      <c r="J190" s="146"/>
      <c r="K190" s="147"/>
      <c r="L190" s="147"/>
      <c r="M190" s="152" t="s">
        <v>1029</v>
      </c>
      <c r="N190" s="146"/>
      <c r="O190" s="202" t="str">
        <f t="shared" si="8"/>
        <v>постоянное бессрочное пользование</v>
      </c>
    </row>
    <row r="191" spans="1:15" s="40" customFormat="1" ht="30.4">
      <c r="A191" s="146">
        <v>61</v>
      </c>
      <c r="B191" s="154" t="s">
        <v>578</v>
      </c>
      <c r="C191" s="154"/>
      <c r="D191" s="146"/>
      <c r="E191" s="146">
        <v>0.85</v>
      </c>
      <c r="F191" s="146"/>
      <c r="G191" s="152"/>
      <c r="H191" s="146"/>
      <c r="I191" s="146"/>
      <c r="J191" s="146"/>
      <c r="K191" s="147"/>
      <c r="L191" s="147"/>
      <c r="M191" s="152" t="s">
        <v>1029</v>
      </c>
      <c r="N191" s="146"/>
      <c r="O191" s="202" t="str">
        <f t="shared" si="8"/>
        <v>постоянное бессрочное пользование</v>
      </c>
    </row>
    <row r="192" spans="1:15" s="40" customFormat="1" ht="30.4">
      <c r="A192" s="146">
        <v>62</v>
      </c>
      <c r="B192" s="154" t="s">
        <v>579</v>
      </c>
      <c r="C192" s="154"/>
      <c r="D192" s="146"/>
      <c r="E192" s="146">
        <v>1.04</v>
      </c>
      <c r="F192" s="146"/>
      <c r="G192" s="152"/>
      <c r="H192" s="146"/>
      <c r="I192" s="146"/>
      <c r="J192" s="146"/>
      <c r="K192" s="147"/>
      <c r="L192" s="147"/>
      <c r="M192" s="152" t="s">
        <v>1029</v>
      </c>
      <c r="N192" s="146"/>
      <c r="O192" s="202" t="str">
        <f t="shared" si="8"/>
        <v>постоянное бессрочное пользование</v>
      </c>
    </row>
    <row r="193" spans="1:15" s="40" customFormat="1" ht="30.4">
      <c r="A193" s="146">
        <v>63</v>
      </c>
      <c r="B193" s="154" t="s">
        <v>580</v>
      </c>
      <c r="C193" s="154"/>
      <c r="D193" s="146"/>
      <c r="E193" s="146">
        <v>0.95</v>
      </c>
      <c r="F193" s="146"/>
      <c r="G193" s="152"/>
      <c r="H193" s="146"/>
      <c r="I193" s="146"/>
      <c r="J193" s="146"/>
      <c r="K193" s="147"/>
      <c r="L193" s="147"/>
      <c r="M193" s="152" t="s">
        <v>1029</v>
      </c>
      <c r="N193" s="146"/>
      <c r="O193" s="202" t="str">
        <f t="shared" si="8"/>
        <v>постоянное бессрочное пользование</v>
      </c>
    </row>
    <row r="194" spans="1:15" s="40" customFormat="1" ht="30.4">
      <c r="A194" s="146">
        <v>64</v>
      </c>
      <c r="B194" s="193" t="s">
        <v>581</v>
      </c>
      <c r="C194" s="154"/>
      <c r="D194" s="146"/>
      <c r="E194" s="146">
        <v>1.6</v>
      </c>
      <c r="F194" s="146"/>
      <c r="G194" s="152"/>
      <c r="H194" s="146"/>
      <c r="I194" s="146"/>
      <c r="J194" s="146"/>
      <c r="K194" s="147"/>
      <c r="L194" s="147"/>
      <c r="M194" s="152" t="s">
        <v>1029</v>
      </c>
      <c r="N194" s="146"/>
      <c r="O194" s="202" t="str">
        <f t="shared" si="8"/>
        <v>постоянное бессрочное пользование</v>
      </c>
    </row>
    <row r="195" spans="1:15" s="40" customFormat="1" ht="30.4">
      <c r="A195" s="146">
        <v>65</v>
      </c>
      <c r="B195" s="193" t="s">
        <v>582</v>
      </c>
      <c r="C195" s="154"/>
      <c r="D195" s="146"/>
      <c r="E195" s="146">
        <v>1.4</v>
      </c>
      <c r="F195" s="146"/>
      <c r="G195" s="152"/>
      <c r="H195" s="146"/>
      <c r="I195" s="146"/>
      <c r="J195" s="146"/>
      <c r="K195" s="147"/>
      <c r="L195" s="147"/>
      <c r="M195" s="152" t="s">
        <v>1029</v>
      </c>
      <c r="N195" s="146"/>
      <c r="O195" s="202" t="str">
        <f t="shared" si="8"/>
        <v>постоянное бессрочное пользование</v>
      </c>
    </row>
    <row r="196" spans="1:15" s="40" customFormat="1" ht="30.4">
      <c r="A196" s="146">
        <v>72</v>
      </c>
      <c r="B196" s="154" t="s">
        <v>583</v>
      </c>
      <c r="C196" s="154"/>
      <c r="D196" s="146"/>
      <c r="E196" s="146"/>
      <c r="F196" s="146"/>
      <c r="G196" s="152">
        <v>157132</v>
      </c>
      <c r="H196" s="146" t="s">
        <v>36</v>
      </c>
      <c r="I196" s="152">
        <f t="shared" ref="I196:I215" si="9">G196</f>
        <v>157132</v>
      </c>
      <c r="J196" s="152"/>
      <c r="K196" s="147"/>
      <c r="L196" s="147"/>
      <c r="M196" s="152" t="s">
        <v>1029</v>
      </c>
      <c r="N196" s="146"/>
      <c r="O196" s="202" t="str">
        <f t="shared" si="8"/>
        <v>постоянное бессрочное пользование</v>
      </c>
    </row>
    <row r="197" spans="1:15" s="40" customFormat="1" ht="30.4">
      <c r="A197" s="146">
        <v>73</v>
      </c>
      <c r="B197" s="154" t="s">
        <v>584</v>
      </c>
      <c r="C197" s="154"/>
      <c r="D197" s="146"/>
      <c r="E197" s="146"/>
      <c r="F197" s="146"/>
      <c r="G197" s="152">
        <v>134685</v>
      </c>
      <c r="H197" s="146" t="s">
        <v>36</v>
      </c>
      <c r="I197" s="152">
        <f t="shared" si="9"/>
        <v>134685</v>
      </c>
      <c r="J197" s="152"/>
      <c r="K197" s="147"/>
      <c r="L197" s="147"/>
      <c r="M197" s="152" t="s">
        <v>1029</v>
      </c>
      <c r="N197" s="146"/>
      <c r="O197" s="202" t="str">
        <f t="shared" ref="O197:O218" si="10">$O$132</f>
        <v>постоянное бессрочное пользование</v>
      </c>
    </row>
    <row r="198" spans="1:15" s="40" customFormat="1" ht="30.4">
      <c r="A198" s="146">
        <v>74</v>
      </c>
      <c r="B198" s="154" t="s">
        <v>585</v>
      </c>
      <c r="C198" s="154"/>
      <c r="D198" s="146"/>
      <c r="E198" s="146"/>
      <c r="F198" s="146"/>
      <c r="G198" s="152">
        <v>30419591</v>
      </c>
      <c r="H198" s="146" t="s">
        <v>36</v>
      </c>
      <c r="I198" s="152">
        <f t="shared" si="9"/>
        <v>30419591</v>
      </c>
      <c r="J198" s="152"/>
      <c r="K198" s="147"/>
      <c r="L198" s="147"/>
      <c r="M198" s="152" t="s">
        <v>1029</v>
      </c>
      <c r="N198" s="146"/>
      <c r="O198" s="202" t="str">
        <f t="shared" si="10"/>
        <v>постоянное бессрочное пользование</v>
      </c>
    </row>
    <row r="199" spans="1:15" s="40" customFormat="1" ht="30.4">
      <c r="A199" s="146">
        <v>75</v>
      </c>
      <c r="B199" s="154" t="s">
        <v>586</v>
      </c>
      <c r="C199" s="154"/>
      <c r="D199" s="146"/>
      <c r="E199" s="146"/>
      <c r="F199" s="146"/>
      <c r="G199" s="152">
        <v>1459087</v>
      </c>
      <c r="H199" s="146" t="s">
        <v>36</v>
      </c>
      <c r="I199" s="152">
        <f t="shared" si="9"/>
        <v>1459087</v>
      </c>
      <c r="J199" s="152"/>
      <c r="K199" s="147"/>
      <c r="L199" s="147"/>
      <c r="M199" s="152" t="s">
        <v>1029</v>
      </c>
      <c r="N199" s="146"/>
      <c r="O199" s="202" t="str">
        <f t="shared" si="10"/>
        <v>постоянное бессрочное пользование</v>
      </c>
    </row>
    <row r="200" spans="1:15" s="40" customFormat="1" ht="30.4">
      <c r="A200" s="146">
        <v>76</v>
      </c>
      <c r="B200" s="154" t="s">
        <v>587</v>
      </c>
      <c r="C200" s="154"/>
      <c r="D200" s="146"/>
      <c r="E200" s="146"/>
      <c r="F200" s="146"/>
      <c r="G200" s="152">
        <v>1077480</v>
      </c>
      <c r="H200" s="146" t="s">
        <v>36</v>
      </c>
      <c r="I200" s="152">
        <f t="shared" si="9"/>
        <v>1077480</v>
      </c>
      <c r="J200" s="152"/>
      <c r="K200" s="147"/>
      <c r="L200" s="147"/>
      <c r="M200" s="152" t="s">
        <v>1029</v>
      </c>
      <c r="N200" s="146"/>
      <c r="O200" s="202" t="str">
        <f t="shared" si="10"/>
        <v>постоянное бессрочное пользование</v>
      </c>
    </row>
    <row r="201" spans="1:15" s="40" customFormat="1" ht="30.4">
      <c r="A201" s="146">
        <v>77</v>
      </c>
      <c r="B201" s="154" t="s">
        <v>588</v>
      </c>
      <c r="C201" s="154"/>
      <c r="D201" s="146"/>
      <c r="E201" s="146"/>
      <c r="F201" s="146"/>
      <c r="G201" s="152">
        <v>314265</v>
      </c>
      <c r="H201" s="146" t="s">
        <v>36</v>
      </c>
      <c r="I201" s="152">
        <f t="shared" si="9"/>
        <v>314265</v>
      </c>
      <c r="J201" s="152"/>
      <c r="K201" s="147"/>
      <c r="L201" s="147"/>
      <c r="M201" s="152" t="s">
        <v>1029</v>
      </c>
      <c r="N201" s="146"/>
      <c r="O201" s="202" t="str">
        <f t="shared" si="10"/>
        <v>постоянное бессрочное пользование</v>
      </c>
    </row>
    <row r="202" spans="1:15" s="40" customFormat="1" ht="30.4">
      <c r="A202" s="146">
        <v>78</v>
      </c>
      <c r="B202" s="154" t="s">
        <v>589</v>
      </c>
      <c r="C202" s="154"/>
      <c r="D202" s="146"/>
      <c r="E202" s="146"/>
      <c r="F202" s="146"/>
      <c r="G202" s="152">
        <v>38024</v>
      </c>
      <c r="H202" s="146" t="s">
        <v>36</v>
      </c>
      <c r="I202" s="152">
        <f t="shared" si="9"/>
        <v>38024</v>
      </c>
      <c r="J202" s="152"/>
      <c r="K202" s="147"/>
      <c r="L202" s="147"/>
      <c r="M202" s="152" t="s">
        <v>1029</v>
      </c>
      <c r="N202" s="146"/>
      <c r="O202" s="202" t="str">
        <f t="shared" si="10"/>
        <v>постоянное бессрочное пользование</v>
      </c>
    </row>
    <row r="203" spans="1:15" s="40" customFormat="1" ht="30.4">
      <c r="A203" s="146">
        <v>79</v>
      </c>
      <c r="B203" s="154" t="s">
        <v>590</v>
      </c>
      <c r="C203" s="154"/>
      <c r="D203" s="146"/>
      <c r="E203" s="146"/>
      <c r="F203" s="146"/>
      <c r="G203" s="152">
        <v>38024</v>
      </c>
      <c r="H203" s="146" t="s">
        <v>36</v>
      </c>
      <c r="I203" s="152">
        <f t="shared" si="9"/>
        <v>38024</v>
      </c>
      <c r="J203" s="152"/>
      <c r="K203" s="147"/>
      <c r="L203" s="147"/>
      <c r="M203" s="152" t="s">
        <v>1029</v>
      </c>
      <c r="N203" s="146"/>
      <c r="O203" s="202" t="str">
        <f t="shared" si="10"/>
        <v>постоянное бессрочное пользование</v>
      </c>
    </row>
    <row r="204" spans="1:15" s="40" customFormat="1" ht="30.4">
      <c r="A204" s="146">
        <v>80</v>
      </c>
      <c r="B204" s="154" t="s">
        <v>591</v>
      </c>
      <c r="C204" s="154"/>
      <c r="D204" s="146"/>
      <c r="E204" s="146"/>
      <c r="F204" s="146"/>
      <c r="G204" s="152">
        <v>38023</v>
      </c>
      <c r="H204" s="146" t="s">
        <v>36</v>
      </c>
      <c r="I204" s="152">
        <f t="shared" si="9"/>
        <v>38023</v>
      </c>
      <c r="J204" s="152"/>
      <c r="K204" s="147"/>
      <c r="L204" s="147"/>
      <c r="M204" s="152" t="s">
        <v>1029</v>
      </c>
      <c r="N204" s="146"/>
      <c r="O204" s="202" t="str">
        <f t="shared" si="10"/>
        <v>постоянное бессрочное пользование</v>
      </c>
    </row>
    <row r="205" spans="1:15" s="40" customFormat="1" ht="30.4">
      <c r="A205" s="146">
        <v>81</v>
      </c>
      <c r="B205" s="154" t="s">
        <v>592</v>
      </c>
      <c r="C205" s="154"/>
      <c r="D205" s="146"/>
      <c r="E205" s="146"/>
      <c r="F205" s="146"/>
      <c r="G205" s="152">
        <v>38023</v>
      </c>
      <c r="H205" s="146" t="s">
        <v>36</v>
      </c>
      <c r="I205" s="152">
        <f t="shared" si="9"/>
        <v>38023</v>
      </c>
      <c r="J205" s="152"/>
      <c r="K205" s="147"/>
      <c r="L205" s="147"/>
      <c r="M205" s="152" t="s">
        <v>1029</v>
      </c>
      <c r="N205" s="146"/>
      <c r="O205" s="202" t="str">
        <f t="shared" si="10"/>
        <v>постоянное бессрочное пользование</v>
      </c>
    </row>
    <row r="206" spans="1:15" s="40" customFormat="1" ht="30.4">
      <c r="A206" s="146">
        <v>82</v>
      </c>
      <c r="B206" s="154" t="s">
        <v>593</v>
      </c>
      <c r="C206" s="154"/>
      <c r="D206" s="146"/>
      <c r="E206" s="146"/>
      <c r="F206" s="146"/>
      <c r="G206" s="152">
        <v>38023</v>
      </c>
      <c r="H206" s="146" t="s">
        <v>36</v>
      </c>
      <c r="I206" s="152">
        <f t="shared" si="9"/>
        <v>38023</v>
      </c>
      <c r="J206" s="152"/>
      <c r="K206" s="147"/>
      <c r="L206" s="147"/>
      <c r="M206" s="152" t="s">
        <v>1029</v>
      </c>
      <c r="N206" s="146"/>
      <c r="O206" s="202" t="str">
        <f t="shared" si="10"/>
        <v>постоянное бессрочное пользование</v>
      </c>
    </row>
    <row r="207" spans="1:15" s="40" customFormat="1" ht="30.4">
      <c r="A207" s="146">
        <v>83</v>
      </c>
      <c r="B207" s="154" t="s">
        <v>594</v>
      </c>
      <c r="C207" s="154"/>
      <c r="D207" s="146"/>
      <c r="E207" s="146"/>
      <c r="F207" s="146"/>
      <c r="G207" s="152">
        <v>38023</v>
      </c>
      <c r="H207" s="146" t="s">
        <v>36</v>
      </c>
      <c r="I207" s="152">
        <f t="shared" si="9"/>
        <v>38023</v>
      </c>
      <c r="J207" s="152"/>
      <c r="K207" s="147"/>
      <c r="L207" s="147"/>
      <c r="M207" s="152" t="s">
        <v>1029</v>
      </c>
      <c r="N207" s="146"/>
      <c r="O207" s="202" t="str">
        <f t="shared" si="10"/>
        <v>постоянное бессрочное пользование</v>
      </c>
    </row>
    <row r="208" spans="1:15" s="40" customFormat="1" ht="30.4">
      <c r="A208" s="146">
        <v>84</v>
      </c>
      <c r="B208" s="154" t="s">
        <v>595</v>
      </c>
      <c r="C208" s="154"/>
      <c r="D208" s="146"/>
      <c r="E208" s="146"/>
      <c r="F208" s="146"/>
      <c r="G208" s="152">
        <v>59144</v>
      </c>
      <c r="H208" s="146" t="s">
        <v>36</v>
      </c>
      <c r="I208" s="152">
        <f t="shared" si="9"/>
        <v>59144</v>
      </c>
      <c r="J208" s="152"/>
      <c r="K208" s="147"/>
      <c r="L208" s="147"/>
      <c r="M208" s="152" t="s">
        <v>1029</v>
      </c>
      <c r="N208" s="146"/>
      <c r="O208" s="202" t="str">
        <f t="shared" si="10"/>
        <v>постоянное бессрочное пользование</v>
      </c>
    </row>
    <row r="209" spans="1:15" s="40" customFormat="1" ht="30.4">
      <c r="A209" s="146">
        <v>85</v>
      </c>
      <c r="B209" s="154" t="s">
        <v>596</v>
      </c>
      <c r="C209" s="154"/>
      <c r="D209" s="146"/>
      <c r="E209" s="146"/>
      <c r="F209" s="146"/>
      <c r="G209" s="152">
        <v>59144</v>
      </c>
      <c r="H209" s="146" t="s">
        <v>36</v>
      </c>
      <c r="I209" s="152">
        <f t="shared" si="9"/>
        <v>59144</v>
      </c>
      <c r="J209" s="152"/>
      <c r="K209" s="147"/>
      <c r="L209" s="147"/>
      <c r="M209" s="152" t="s">
        <v>1029</v>
      </c>
      <c r="N209" s="146"/>
      <c r="O209" s="202" t="str">
        <f t="shared" si="10"/>
        <v>постоянное бессрочное пользование</v>
      </c>
    </row>
    <row r="210" spans="1:15" s="40" customFormat="1" ht="30.4">
      <c r="A210" s="146">
        <v>86</v>
      </c>
      <c r="B210" s="154" t="s">
        <v>597</v>
      </c>
      <c r="C210" s="154"/>
      <c r="D210" s="146"/>
      <c r="E210" s="146"/>
      <c r="F210" s="146"/>
      <c r="G210" s="152">
        <v>59144</v>
      </c>
      <c r="H210" s="146" t="s">
        <v>36</v>
      </c>
      <c r="I210" s="152">
        <f t="shared" si="9"/>
        <v>59144</v>
      </c>
      <c r="J210" s="152"/>
      <c r="K210" s="147"/>
      <c r="L210" s="147"/>
      <c r="M210" s="152" t="s">
        <v>1029</v>
      </c>
      <c r="N210" s="146"/>
      <c r="O210" s="202" t="str">
        <f t="shared" si="10"/>
        <v>постоянное бессрочное пользование</v>
      </c>
    </row>
    <row r="211" spans="1:15" s="40" customFormat="1" ht="30.4">
      <c r="A211" s="146">
        <v>87</v>
      </c>
      <c r="B211" s="154" t="s">
        <v>598</v>
      </c>
      <c r="C211" s="154"/>
      <c r="D211" s="146"/>
      <c r="E211" s="146"/>
      <c r="F211" s="146"/>
      <c r="G211" s="152">
        <v>59144</v>
      </c>
      <c r="H211" s="146" t="s">
        <v>36</v>
      </c>
      <c r="I211" s="152">
        <f t="shared" si="9"/>
        <v>59144</v>
      </c>
      <c r="J211" s="152"/>
      <c r="K211" s="147"/>
      <c r="L211" s="147"/>
      <c r="M211" s="152" t="s">
        <v>1029</v>
      </c>
      <c r="N211" s="146"/>
      <c r="O211" s="202" t="str">
        <f t="shared" si="10"/>
        <v>постоянное бессрочное пользование</v>
      </c>
    </row>
    <row r="212" spans="1:15" s="40" customFormat="1" ht="30.4">
      <c r="A212" s="146">
        <v>88</v>
      </c>
      <c r="B212" s="154" t="s">
        <v>599</v>
      </c>
      <c r="C212" s="154"/>
      <c r="D212" s="146"/>
      <c r="E212" s="146"/>
      <c r="F212" s="146"/>
      <c r="G212" s="152">
        <v>59144</v>
      </c>
      <c r="H212" s="146" t="s">
        <v>36</v>
      </c>
      <c r="I212" s="152">
        <f t="shared" si="9"/>
        <v>59144</v>
      </c>
      <c r="J212" s="152"/>
      <c r="K212" s="147"/>
      <c r="L212" s="147"/>
      <c r="M212" s="152" t="s">
        <v>1029</v>
      </c>
      <c r="N212" s="146"/>
      <c r="O212" s="202" t="str">
        <f t="shared" si="10"/>
        <v>постоянное бессрочное пользование</v>
      </c>
    </row>
    <row r="213" spans="1:15" s="40" customFormat="1" ht="30.4">
      <c r="A213" s="146">
        <v>89</v>
      </c>
      <c r="B213" s="154" t="s">
        <v>600</v>
      </c>
      <c r="C213" s="154"/>
      <c r="D213" s="146"/>
      <c r="E213" s="146"/>
      <c r="F213" s="146"/>
      <c r="G213" s="152">
        <v>59144</v>
      </c>
      <c r="H213" s="146" t="s">
        <v>36</v>
      </c>
      <c r="I213" s="152">
        <f t="shared" si="9"/>
        <v>59144</v>
      </c>
      <c r="J213" s="152"/>
      <c r="K213" s="147"/>
      <c r="L213" s="147"/>
      <c r="M213" s="152" t="s">
        <v>1029</v>
      </c>
      <c r="N213" s="146"/>
      <c r="O213" s="202" t="str">
        <f t="shared" si="10"/>
        <v>постоянное бессрочное пользование</v>
      </c>
    </row>
    <row r="214" spans="1:15" s="40" customFormat="1" ht="30.4">
      <c r="A214" s="146">
        <v>90</v>
      </c>
      <c r="B214" s="154" t="s">
        <v>601</v>
      </c>
      <c r="C214" s="154"/>
      <c r="D214" s="146"/>
      <c r="E214" s="146"/>
      <c r="F214" s="146"/>
      <c r="G214" s="152">
        <v>650554</v>
      </c>
      <c r="H214" s="146" t="s">
        <v>36</v>
      </c>
      <c r="I214" s="152">
        <f t="shared" si="9"/>
        <v>650554</v>
      </c>
      <c r="J214" s="152"/>
      <c r="K214" s="147"/>
      <c r="L214" s="147"/>
      <c r="M214" s="152" t="s">
        <v>1029</v>
      </c>
      <c r="N214" s="146"/>
      <c r="O214" s="202" t="str">
        <f t="shared" si="10"/>
        <v>постоянное бессрочное пользование</v>
      </c>
    </row>
    <row r="215" spans="1:15" s="40" customFormat="1" ht="30.4">
      <c r="A215" s="146">
        <v>91</v>
      </c>
      <c r="B215" s="154" t="s">
        <v>602</v>
      </c>
      <c r="C215" s="146"/>
      <c r="D215" s="146"/>
      <c r="E215" s="146"/>
      <c r="F215" s="146"/>
      <c r="G215" s="152">
        <v>354632</v>
      </c>
      <c r="H215" s="146" t="s">
        <v>36</v>
      </c>
      <c r="I215" s="152">
        <f t="shared" si="9"/>
        <v>354632</v>
      </c>
      <c r="J215" s="152"/>
      <c r="K215" s="147"/>
      <c r="L215" s="147"/>
      <c r="M215" s="152" t="s">
        <v>1029</v>
      </c>
      <c r="N215" s="146"/>
      <c r="O215" s="202" t="str">
        <f t="shared" si="10"/>
        <v>постоянное бессрочное пользование</v>
      </c>
    </row>
    <row r="216" spans="1:15" s="40" customFormat="1" ht="30.4">
      <c r="A216" s="146"/>
      <c r="B216" s="154" t="s">
        <v>1013</v>
      </c>
      <c r="C216" s="146" t="s">
        <v>948</v>
      </c>
      <c r="D216" s="146" t="s">
        <v>1041</v>
      </c>
      <c r="E216" s="207" t="s">
        <v>1042</v>
      </c>
      <c r="F216" s="206" t="s">
        <v>1043</v>
      </c>
      <c r="G216" s="152" t="str">
        <f>$F$216</f>
        <v>1826052.62</v>
      </c>
      <c r="H216" s="146"/>
      <c r="I216" s="152">
        <v>1826052.62</v>
      </c>
      <c r="J216" s="152"/>
      <c r="K216" s="147"/>
      <c r="L216" s="147"/>
      <c r="M216" s="152" t="s">
        <v>1029</v>
      </c>
      <c r="N216" s="146"/>
      <c r="O216" s="202" t="str">
        <f t="shared" si="10"/>
        <v>постоянное бессрочное пользование</v>
      </c>
    </row>
    <row r="217" spans="1:15" s="40" customFormat="1" ht="30.4">
      <c r="A217" s="146"/>
      <c r="B217" s="154" t="s">
        <v>1014</v>
      </c>
      <c r="C217" s="146" t="s">
        <v>948</v>
      </c>
      <c r="D217" s="154" t="s">
        <v>1044</v>
      </c>
      <c r="E217" s="154" t="s">
        <v>1046</v>
      </c>
      <c r="F217" s="208" t="s">
        <v>1045</v>
      </c>
      <c r="G217" s="152"/>
      <c r="H217" s="146"/>
      <c r="I217" s="152"/>
      <c r="J217" s="152"/>
      <c r="K217" s="147"/>
      <c r="L217" s="147"/>
      <c r="M217" s="152" t="s">
        <v>1029</v>
      </c>
      <c r="N217" s="146"/>
      <c r="O217" s="202" t="str">
        <f t="shared" si="10"/>
        <v>постоянное бессрочное пользование</v>
      </c>
    </row>
    <row r="218" spans="1:15" ht="30.4">
      <c r="A218" s="146"/>
      <c r="B218" s="154" t="s">
        <v>64</v>
      </c>
      <c r="C218" s="146"/>
      <c r="D218" s="146"/>
      <c r="E218" s="146"/>
      <c r="F218" s="146"/>
      <c r="G218" s="152">
        <f>SUM(G131:G215)</f>
        <v>179157799.03999999</v>
      </c>
      <c r="H218" s="146"/>
      <c r="I218" s="152">
        <f>SUM(I131:I215)</f>
        <v>171812074.00999999</v>
      </c>
      <c r="J218" s="152"/>
      <c r="K218" s="147"/>
      <c r="L218" s="147"/>
      <c r="M218" s="152" t="s">
        <v>1029</v>
      </c>
      <c r="N218" s="146"/>
      <c r="O218" s="202" t="str">
        <f t="shared" si="10"/>
        <v>постоянное бессрочное пользование</v>
      </c>
    </row>
    <row r="219" spans="1:15">
      <c r="A219" s="151"/>
      <c r="B219" s="171"/>
      <c r="C219" s="148"/>
      <c r="D219" s="148"/>
      <c r="E219" s="148"/>
      <c r="F219" s="148"/>
      <c r="G219" s="155"/>
      <c r="H219" s="148"/>
      <c r="I219" s="148"/>
      <c r="J219" s="148"/>
      <c r="K219" s="149"/>
      <c r="L219" s="149"/>
      <c r="M219" s="148"/>
      <c r="N219" s="150"/>
      <c r="O219" s="201"/>
    </row>
    <row r="220" spans="1:15">
      <c r="A220" s="215" t="s">
        <v>603</v>
      </c>
      <c r="B220" s="216"/>
      <c r="C220" s="216"/>
      <c r="D220" s="216"/>
      <c r="E220" s="216"/>
      <c r="F220" s="216"/>
      <c r="G220" s="216"/>
      <c r="H220" s="216"/>
      <c r="I220" s="216"/>
      <c r="J220" s="216"/>
      <c r="K220" s="216"/>
      <c r="L220" s="216"/>
      <c r="M220" s="216"/>
      <c r="N220" s="217"/>
      <c r="O220" s="201"/>
    </row>
    <row r="221" spans="1:15" s="77" customFormat="1" ht="30.4">
      <c r="A221" s="146">
        <v>1</v>
      </c>
      <c r="B221" s="146" t="s">
        <v>604</v>
      </c>
      <c r="C221" s="154" t="s">
        <v>605</v>
      </c>
      <c r="D221" s="146" t="s">
        <v>606</v>
      </c>
      <c r="E221" s="146" t="s">
        <v>607</v>
      </c>
      <c r="F221" s="146">
        <v>383503.58</v>
      </c>
      <c r="G221" s="152">
        <v>74700</v>
      </c>
      <c r="H221" s="146">
        <v>18618.560000000001</v>
      </c>
      <c r="I221" s="152">
        <f>G221-H221</f>
        <v>56081.440000000002</v>
      </c>
      <c r="J221" s="152"/>
      <c r="K221" s="147" t="s">
        <v>38</v>
      </c>
      <c r="L221" s="147" t="s">
        <v>608</v>
      </c>
      <c r="M221" s="193" t="s">
        <v>1016</v>
      </c>
      <c r="N221" s="193" t="s">
        <v>1032</v>
      </c>
      <c r="O221" s="202" t="s">
        <v>1031</v>
      </c>
    </row>
    <row r="222" spans="1:15" s="40" customFormat="1" ht="30.4">
      <c r="A222" s="146">
        <v>2</v>
      </c>
      <c r="B222" s="146" t="s">
        <v>604</v>
      </c>
      <c r="C222" s="154" t="s">
        <v>609</v>
      </c>
      <c r="D222" s="146"/>
      <c r="E222" s="146" t="s">
        <v>610</v>
      </c>
      <c r="F222" s="146">
        <v>0</v>
      </c>
      <c r="G222" s="152">
        <v>68900</v>
      </c>
      <c r="H222" s="146">
        <v>17173.53</v>
      </c>
      <c r="I222" s="152">
        <f>G222-H222</f>
        <v>51726.47</v>
      </c>
      <c r="J222" s="152"/>
      <c r="K222" s="147"/>
      <c r="L222" s="147"/>
      <c r="M222" s="193" t="str">
        <f t="shared" ref="M222:M230" si="11">$M$221</f>
        <v>АМО Окинский район</v>
      </c>
      <c r="N222" s="193" t="s">
        <v>1036</v>
      </c>
      <c r="O222" s="202" t="s">
        <v>1035</v>
      </c>
    </row>
    <row r="223" spans="1:15" s="77" customFormat="1" ht="30.4">
      <c r="A223" s="146">
        <v>3</v>
      </c>
      <c r="B223" s="146" t="s">
        <v>604</v>
      </c>
      <c r="C223" s="154" t="s">
        <v>611</v>
      </c>
      <c r="D223" s="146" t="s">
        <v>612</v>
      </c>
      <c r="E223" s="146" t="s">
        <v>613</v>
      </c>
      <c r="F223" s="146">
        <v>444359.31</v>
      </c>
      <c r="G223" s="152">
        <v>49300</v>
      </c>
      <c r="H223" s="146" t="s">
        <v>36</v>
      </c>
      <c r="I223" s="152">
        <f t="shared" ref="I223:I230" si="12">G223</f>
        <v>49300</v>
      </c>
      <c r="J223" s="152"/>
      <c r="K223" s="147" t="s">
        <v>38</v>
      </c>
      <c r="L223" s="147" t="s">
        <v>614</v>
      </c>
      <c r="M223" s="193" t="str">
        <f t="shared" si="11"/>
        <v>АМО Окинский район</v>
      </c>
      <c r="N223" s="193" t="s">
        <v>1033</v>
      </c>
      <c r="O223" s="202" t="s">
        <v>1034</v>
      </c>
    </row>
    <row r="224" spans="1:15" s="77" customFormat="1">
      <c r="A224" s="146">
        <v>4</v>
      </c>
      <c r="B224" s="146" t="s">
        <v>604</v>
      </c>
      <c r="C224" s="154" t="s">
        <v>615</v>
      </c>
      <c r="D224" s="146" t="s">
        <v>616</v>
      </c>
      <c r="E224" s="146" t="s">
        <v>617</v>
      </c>
      <c r="F224" s="146">
        <v>447952.52</v>
      </c>
      <c r="G224" s="152">
        <v>72400</v>
      </c>
      <c r="H224" s="146" t="s">
        <v>36</v>
      </c>
      <c r="I224" s="152">
        <f t="shared" si="12"/>
        <v>72400</v>
      </c>
      <c r="J224" s="152"/>
      <c r="K224" s="147" t="s">
        <v>38</v>
      </c>
      <c r="L224" s="147" t="s">
        <v>618</v>
      </c>
      <c r="M224" s="193" t="str">
        <f t="shared" si="11"/>
        <v>АМО Окинский район</v>
      </c>
      <c r="N224" s="193" t="s">
        <v>619</v>
      </c>
      <c r="O224" s="201" t="str">
        <f t="shared" ref="O224:O226" si="13">N224</f>
        <v>Папаев Алексей Пурбуевич</v>
      </c>
    </row>
    <row r="225" spans="1:15" s="77" customFormat="1" ht="30.4">
      <c r="A225" s="146">
        <v>5</v>
      </c>
      <c r="B225" s="146" t="s">
        <v>604</v>
      </c>
      <c r="C225" s="154" t="s">
        <v>620</v>
      </c>
      <c r="D225" s="146" t="s">
        <v>621</v>
      </c>
      <c r="E225" s="146" t="s">
        <v>622</v>
      </c>
      <c r="F225" s="146">
        <v>277275.42</v>
      </c>
      <c r="G225" s="152">
        <v>35400</v>
      </c>
      <c r="H225" s="146" t="s">
        <v>36</v>
      </c>
      <c r="I225" s="152">
        <f t="shared" si="12"/>
        <v>35400</v>
      </c>
      <c r="J225" s="152"/>
      <c r="K225" s="147" t="s">
        <v>23</v>
      </c>
      <c r="L225" s="147" t="s">
        <v>623</v>
      </c>
      <c r="M225" s="193" t="str">
        <f t="shared" si="11"/>
        <v>АМО Окинский район</v>
      </c>
      <c r="N225" s="154" t="s">
        <v>1037</v>
      </c>
      <c r="O225" s="202" t="s">
        <v>1038</v>
      </c>
    </row>
    <row r="226" spans="1:15" s="77" customFormat="1" ht="30.4">
      <c r="A226" s="146">
        <v>6</v>
      </c>
      <c r="B226" s="146" t="s">
        <v>604</v>
      </c>
      <c r="C226" s="154" t="s">
        <v>624</v>
      </c>
      <c r="D226" s="146" t="s">
        <v>625</v>
      </c>
      <c r="E226" s="146" t="s">
        <v>626</v>
      </c>
      <c r="F226" s="146">
        <v>342419.97</v>
      </c>
      <c r="G226" s="152">
        <v>328000</v>
      </c>
      <c r="H226" s="146" t="s">
        <v>36</v>
      </c>
      <c r="I226" s="152">
        <f t="shared" si="12"/>
        <v>328000</v>
      </c>
      <c r="J226" s="152"/>
      <c r="K226" s="147" t="s">
        <v>627</v>
      </c>
      <c r="L226" s="147" t="s">
        <v>628</v>
      </c>
      <c r="M226" s="194" t="str">
        <f t="shared" si="11"/>
        <v>АМО Окинский район</v>
      </c>
      <c r="N226" s="154" t="s">
        <v>629</v>
      </c>
      <c r="O226" s="201" t="str">
        <f t="shared" si="13"/>
        <v>маневренный жилищный фонд</v>
      </c>
    </row>
    <row r="227" spans="1:15" s="77" customFormat="1">
      <c r="A227" s="146">
        <v>7</v>
      </c>
      <c r="B227" s="146" t="s">
        <v>604</v>
      </c>
      <c r="C227" s="154" t="s">
        <v>630</v>
      </c>
      <c r="D227" s="146" t="s">
        <v>631</v>
      </c>
      <c r="E227" s="146" t="s">
        <v>632</v>
      </c>
      <c r="F227" s="146">
        <v>628272.76</v>
      </c>
      <c r="G227" s="152">
        <v>492000</v>
      </c>
      <c r="H227" s="146" t="s">
        <v>36</v>
      </c>
      <c r="I227" s="152">
        <f t="shared" si="12"/>
        <v>492000</v>
      </c>
      <c r="J227" s="152"/>
      <c r="K227" s="147" t="s">
        <v>627</v>
      </c>
      <c r="L227" s="147" t="s">
        <v>633</v>
      </c>
      <c r="M227" s="193" t="str">
        <f t="shared" si="11"/>
        <v>АМО Окинский район</v>
      </c>
      <c r="N227" s="154"/>
      <c r="O227" s="201"/>
    </row>
    <row r="228" spans="1:15" s="77" customFormat="1">
      <c r="A228" s="146">
        <v>8</v>
      </c>
      <c r="B228" s="146" t="s">
        <v>634</v>
      </c>
      <c r="C228" s="154" t="s">
        <v>635</v>
      </c>
      <c r="D228" s="146" t="s">
        <v>636</v>
      </c>
      <c r="E228" s="146" t="s">
        <v>637</v>
      </c>
      <c r="F228" s="146">
        <v>540782.18999999994</v>
      </c>
      <c r="G228" s="152">
        <v>754400</v>
      </c>
      <c r="H228" s="146" t="s">
        <v>36</v>
      </c>
      <c r="I228" s="152">
        <f t="shared" si="12"/>
        <v>754400</v>
      </c>
      <c r="J228" s="152"/>
      <c r="K228" s="147" t="s">
        <v>638</v>
      </c>
      <c r="L228" s="147" t="s">
        <v>639</v>
      </c>
      <c r="M228" s="193" t="str">
        <f t="shared" si="11"/>
        <v>АМО Окинский район</v>
      </c>
      <c r="N228" s="154"/>
      <c r="O228" s="201"/>
    </row>
    <row r="229" spans="1:15" s="77" customFormat="1">
      <c r="A229" s="146">
        <v>9</v>
      </c>
      <c r="B229" s="146" t="s">
        <v>604</v>
      </c>
      <c r="C229" s="154" t="s">
        <v>640</v>
      </c>
      <c r="D229" s="146" t="s">
        <v>641</v>
      </c>
      <c r="E229" s="146" t="s">
        <v>642</v>
      </c>
      <c r="F229" s="146">
        <v>506841.89</v>
      </c>
      <c r="G229" s="152">
        <v>721600</v>
      </c>
      <c r="H229" s="146" t="s">
        <v>36</v>
      </c>
      <c r="I229" s="152">
        <f t="shared" si="12"/>
        <v>721600</v>
      </c>
      <c r="J229" s="152"/>
      <c r="K229" s="147" t="s">
        <v>638</v>
      </c>
      <c r="L229" s="147" t="s">
        <v>643</v>
      </c>
      <c r="M229" s="193" t="str">
        <f t="shared" si="11"/>
        <v>АМО Окинский район</v>
      </c>
      <c r="N229" s="154" t="s">
        <v>1039</v>
      </c>
      <c r="O229" s="201" t="s">
        <v>1015</v>
      </c>
    </row>
    <row r="230" spans="1:15" s="77" customFormat="1" ht="30.4">
      <c r="A230" s="146">
        <v>10</v>
      </c>
      <c r="B230" s="146" t="s">
        <v>604</v>
      </c>
      <c r="C230" s="154" t="s">
        <v>644</v>
      </c>
      <c r="D230" s="154" t="s">
        <v>1051</v>
      </c>
      <c r="E230" s="146" t="s">
        <v>148</v>
      </c>
      <c r="F230" s="146">
        <v>528561.76</v>
      </c>
      <c r="G230" s="152">
        <v>713400</v>
      </c>
      <c r="H230" s="146" t="s">
        <v>36</v>
      </c>
      <c r="I230" s="152">
        <f t="shared" si="12"/>
        <v>713400</v>
      </c>
      <c r="J230" s="152"/>
      <c r="K230" s="147" t="s">
        <v>645</v>
      </c>
      <c r="L230" s="147" t="s">
        <v>646</v>
      </c>
      <c r="M230" s="193" t="str">
        <f t="shared" si="11"/>
        <v>АМО Окинский район</v>
      </c>
      <c r="N230" s="154" t="s">
        <v>1040</v>
      </c>
      <c r="O230" s="201" t="s">
        <v>647</v>
      </c>
    </row>
    <row r="231" spans="1:15">
      <c r="A231" s="146"/>
      <c r="B231" s="146" t="s">
        <v>64</v>
      </c>
      <c r="C231" s="146"/>
      <c r="D231" s="146"/>
      <c r="E231" s="146"/>
      <c r="F231" s="146">
        <f>SUM(F221:F230)</f>
        <v>4099969.4000000004</v>
      </c>
      <c r="G231" s="152">
        <f>SUM(G221:G230)</f>
        <v>3310100</v>
      </c>
      <c r="H231" s="146"/>
      <c r="I231" s="146">
        <f>SUM(I221:I230)</f>
        <v>3274307.91</v>
      </c>
      <c r="J231" s="146"/>
      <c r="K231" s="147"/>
      <c r="L231" s="147"/>
      <c r="M231" s="146"/>
      <c r="N231" s="146"/>
      <c r="O231" s="201"/>
    </row>
    <row r="232" spans="1:15">
      <c r="A232" s="151"/>
      <c r="B232" s="148"/>
      <c r="C232" s="148"/>
      <c r="D232" s="148"/>
      <c r="E232" s="148"/>
      <c r="F232" s="148"/>
      <c r="G232" s="155"/>
      <c r="H232" s="148"/>
      <c r="I232" s="148"/>
      <c r="J232" s="148"/>
      <c r="K232" s="149"/>
      <c r="L232" s="149"/>
      <c r="M232" s="148"/>
      <c r="N232" s="150"/>
      <c r="O232" s="201"/>
    </row>
    <row r="233" spans="1:15">
      <c r="A233" s="215" t="s">
        <v>648</v>
      </c>
      <c r="B233" s="216"/>
      <c r="C233" s="216"/>
      <c r="D233" s="216"/>
      <c r="E233" s="216"/>
      <c r="F233" s="216"/>
      <c r="G233" s="216"/>
      <c r="H233" s="216"/>
      <c r="I233" s="216"/>
      <c r="J233" s="216"/>
      <c r="K233" s="216"/>
      <c r="L233" s="216"/>
      <c r="M233" s="216"/>
      <c r="N233" s="217"/>
      <c r="O233" s="201"/>
    </row>
    <row r="234" spans="1:15">
      <c r="A234" s="146"/>
      <c r="B234" s="146"/>
      <c r="C234" s="146"/>
      <c r="D234" s="146"/>
      <c r="E234" s="146"/>
      <c r="F234" s="146"/>
      <c r="G234" s="152"/>
      <c r="H234" s="146"/>
      <c r="I234" s="146"/>
      <c r="J234" s="146"/>
      <c r="K234" s="147"/>
      <c r="L234" s="147"/>
      <c r="M234" s="146"/>
      <c r="N234" s="146"/>
      <c r="O234" s="201"/>
    </row>
    <row r="235" spans="1:15">
      <c r="A235" s="146"/>
      <c r="B235" s="146"/>
      <c r="C235" s="146"/>
      <c r="D235" s="146"/>
      <c r="E235" s="146"/>
      <c r="F235" s="146"/>
      <c r="G235" s="152"/>
      <c r="H235" s="146"/>
      <c r="I235" s="146"/>
      <c r="J235" s="146"/>
      <c r="K235" s="147"/>
      <c r="L235" s="147"/>
      <c r="M235" s="146"/>
      <c r="N235" s="146"/>
      <c r="O235" s="201"/>
    </row>
    <row r="236" spans="1:15">
      <c r="A236" s="146"/>
      <c r="B236" s="146"/>
      <c r="C236" s="146"/>
      <c r="D236" s="146"/>
      <c r="E236" s="146"/>
      <c r="F236" s="146"/>
      <c r="G236" s="152"/>
      <c r="H236" s="146"/>
      <c r="I236" s="146"/>
      <c r="J236" s="146"/>
      <c r="K236" s="147"/>
      <c r="L236" s="147"/>
      <c r="M236" s="146"/>
      <c r="N236" s="146"/>
      <c r="O236" s="201"/>
    </row>
    <row r="241" spans="1:6">
      <c r="A241" s="172"/>
    </row>
    <row r="244" spans="1:6">
      <c r="C244" s="174"/>
    </row>
    <row r="253" spans="1:6">
      <c r="E253" s="172"/>
      <c r="F253" s="172"/>
    </row>
  </sheetData>
  <autoFilter ref="A2:O85"/>
  <mergeCells count="35">
    <mergeCell ref="D1:L1"/>
    <mergeCell ref="A4:N4"/>
    <mergeCell ref="G5:I5"/>
    <mergeCell ref="A14:N14"/>
    <mergeCell ref="A23:O23"/>
    <mergeCell ref="A27:N27"/>
    <mergeCell ref="A33:O33"/>
    <mergeCell ref="A37:N37"/>
    <mergeCell ref="A54:N54"/>
    <mergeCell ref="A57:N57"/>
    <mergeCell ref="A65:N65"/>
    <mergeCell ref="A69:N69"/>
    <mergeCell ref="A78:N78"/>
    <mergeCell ref="A82:N82"/>
    <mergeCell ref="A88:N88"/>
    <mergeCell ref="A94:N94"/>
    <mergeCell ref="A98:N98"/>
    <mergeCell ref="A104:N104"/>
    <mergeCell ref="A108:N108"/>
    <mergeCell ref="A113:N113"/>
    <mergeCell ref="A125:O125"/>
    <mergeCell ref="A130:N130"/>
    <mergeCell ref="A220:N220"/>
    <mergeCell ref="A233:N233"/>
    <mergeCell ref="A120:A121"/>
    <mergeCell ref="B120:B121"/>
    <mergeCell ref="C120:C121"/>
    <mergeCell ref="F120:F121"/>
    <mergeCell ref="G120:G121"/>
    <mergeCell ref="H120:H121"/>
    <mergeCell ref="I120:I121"/>
    <mergeCell ref="J120:J121"/>
    <mergeCell ref="K120:K121"/>
    <mergeCell ref="L120:L121"/>
    <mergeCell ref="M120:O121"/>
  </mergeCells>
  <pageMargins left="0.7" right="0.7" top="0.75" bottom="0.75" header="0.3" footer="0.3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31"/>
  <sheetViews>
    <sheetView topLeftCell="A111" workbookViewId="0">
      <selection activeCell="C7" sqref="C7"/>
    </sheetView>
  </sheetViews>
  <sheetFormatPr defaultColWidth="9" defaultRowHeight="14.25"/>
  <cols>
    <col min="3" max="3" width="23.73046875" customWidth="1"/>
    <col min="4" max="4" width="14.86328125" customWidth="1"/>
    <col min="5" max="5" width="12" customWidth="1"/>
    <col min="6" max="6" width="14.59765625" customWidth="1"/>
    <col min="7" max="7" width="10.86328125" customWidth="1"/>
    <col min="8" max="8" width="15.59765625" customWidth="1"/>
    <col min="9" max="9" width="26.73046875" customWidth="1"/>
    <col min="10" max="10" width="18.265625" customWidth="1"/>
    <col min="14" max="14" width="5" customWidth="1"/>
    <col min="15" max="15" width="30.265625" customWidth="1"/>
    <col min="16" max="16" width="13.1328125" customWidth="1"/>
    <col min="18" max="18" width="14.1328125" customWidth="1"/>
    <col min="21" max="21" width="11.86328125" customWidth="1"/>
    <col min="22" max="22" width="13" customWidth="1"/>
  </cols>
  <sheetData>
    <row r="3" spans="2:12">
      <c r="B3" s="253" t="s">
        <v>649</v>
      </c>
      <c r="C3" s="254"/>
      <c r="D3" s="254"/>
      <c r="E3" s="254"/>
      <c r="F3" s="254"/>
      <c r="G3" s="254"/>
      <c r="H3" s="254"/>
      <c r="I3" s="254"/>
      <c r="J3" s="254"/>
    </row>
    <row r="4" spans="2:12" ht="153.75" customHeight="1">
      <c r="B4" s="42" t="s">
        <v>1</v>
      </c>
      <c r="C4" s="43" t="s">
        <v>650</v>
      </c>
      <c r="D4" s="43" t="s">
        <v>651</v>
      </c>
      <c r="E4" s="43" t="s">
        <v>8</v>
      </c>
      <c r="F4" s="43" t="s">
        <v>652</v>
      </c>
      <c r="G4" s="43" t="s">
        <v>653</v>
      </c>
      <c r="H4" s="43" t="s">
        <v>654</v>
      </c>
      <c r="I4" s="43" t="s">
        <v>655</v>
      </c>
      <c r="J4" s="43" t="s">
        <v>656</v>
      </c>
    </row>
    <row r="5" spans="2:12">
      <c r="B5" s="44">
        <v>1</v>
      </c>
      <c r="C5" s="44">
        <v>2</v>
      </c>
      <c r="D5" s="44">
        <v>3</v>
      </c>
      <c r="E5" s="44">
        <v>4</v>
      </c>
      <c r="F5" s="44"/>
      <c r="G5" s="44">
        <v>5</v>
      </c>
      <c r="H5" s="44">
        <v>6</v>
      </c>
      <c r="I5" s="44">
        <v>7</v>
      </c>
      <c r="J5" s="44">
        <v>8</v>
      </c>
    </row>
    <row r="6" spans="2:12">
      <c r="B6" s="247" t="s">
        <v>657</v>
      </c>
      <c r="C6" s="248"/>
      <c r="D6" s="248"/>
      <c r="E6" s="248"/>
      <c r="F6" s="248"/>
      <c r="G6" s="248"/>
      <c r="H6" s="248"/>
      <c r="I6" s="248"/>
      <c r="J6" s="249"/>
    </row>
    <row r="7" spans="2:12" ht="26.65">
      <c r="B7" s="45">
        <v>1</v>
      </c>
      <c r="C7" s="46" t="s">
        <v>1053</v>
      </c>
      <c r="D7" s="47">
        <v>1530000</v>
      </c>
      <c r="E7" s="47">
        <v>1475357</v>
      </c>
      <c r="F7" s="47">
        <f>D7-E7</f>
        <v>54643</v>
      </c>
      <c r="G7" s="48" t="s">
        <v>658</v>
      </c>
      <c r="H7" s="48" t="s">
        <v>659</v>
      </c>
      <c r="I7" s="59" t="s">
        <v>660</v>
      </c>
      <c r="J7" s="59" t="s">
        <v>661</v>
      </c>
    </row>
    <row r="8" spans="2:12" ht="26.65">
      <c r="B8" s="45"/>
      <c r="C8" s="46" t="s">
        <v>662</v>
      </c>
      <c r="D8" s="47">
        <v>2075714.29</v>
      </c>
      <c r="E8" s="47">
        <v>86488.1</v>
      </c>
      <c r="F8" s="47">
        <f>D8-E8</f>
        <v>1989226.19</v>
      </c>
      <c r="G8" s="48" t="s">
        <v>663</v>
      </c>
      <c r="H8" s="49"/>
      <c r="I8" s="59" t="s">
        <v>664</v>
      </c>
      <c r="J8" s="48" t="s">
        <v>665</v>
      </c>
    </row>
    <row r="9" spans="2:12">
      <c r="B9" s="48"/>
      <c r="C9" s="50" t="s">
        <v>666</v>
      </c>
      <c r="D9" s="51">
        <f>SUM(D7)</f>
        <v>1530000</v>
      </c>
      <c r="E9" s="51">
        <f>SUM(E7)</f>
        <v>1475357</v>
      </c>
      <c r="F9" s="51">
        <f>SUM(F7)</f>
        <v>54643</v>
      </c>
      <c r="G9" s="52"/>
      <c r="H9" s="52"/>
      <c r="I9" s="52"/>
      <c r="J9" s="52"/>
    </row>
    <row r="10" spans="2:12">
      <c r="B10" s="247" t="s">
        <v>667</v>
      </c>
      <c r="C10" s="248"/>
      <c r="D10" s="248"/>
      <c r="E10" s="248"/>
      <c r="F10" s="248"/>
      <c r="G10" s="248"/>
      <c r="H10" s="248"/>
      <c r="I10" s="248"/>
      <c r="J10" s="249"/>
    </row>
    <row r="11" spans="2:12">
      <c r="B11" s="48">
        <v>1</v>
      </c>
      <c r="C11" s="53" t="s">
        <v>668</v>
      </c>
      <c r="D11" s="47">
        <v>285200</v>
      </c>
      <c r="E11" s="47">
        <v>285200</v>
      </c>
      <c r="F11" s="47">
        <f>D11-E11</f>
        <v>0</v>
      </c>
      <c r="G11" s="48" t="s">
        <v>669</v>
      </c>
      <c r="H11" s="48" t="s">
        <v>670</v>
      </c>
      <c r="I11" s="59" t="s">
        <v>671</v>
      </c>
      <c r="J11" s="48" t="s">
        <v>672</v>
      </c>
    </row>
    <row r="12" spans="2:12">
      <c r="B12" s="48"/>
      <c r="C12" s="52"/>
      <c r="D12" s="51">
        <f>SUM(D11)</f>
        <v>285200</v>
      </c>
      <c r="E12" s="51">
        <f>SUM(E11)</f>
        <v>285200</v>
      </c>
      <c r="F12" s="51">
        <f ca="1">SUM(F11:F17)</f>
        <v>1715000</v>
      </c>
      <c r="G12" s="48"/>
      <c r="H12" s="48"/>
      <c r="I12" s="48"/>
      <c r="J12" s="48"/>
    </row>
    <row r="13" spans="2:12">
      <c r="B13" s="244"/>
      <c r="C13" s="245"/>
      <c r="D13" s="245"/>
      <c r="E13" s="245"/>
      <c r="F13" s="245"/>
      <c r="G13" s="245"/>
      <c r="H13" s="245"/>
      <c r="I13" s="245"/>
      <c r="J13" s="246"/>
    </row>
    <row r="14" spans="2:12" ht="26.65">
      <c r="B14" s="45">
        <v>1</v>
      </c>
      <c r="C14" s="54" t="s">
        <v>673</v>
      </c>
      <c r="D14" s="47">
        <v>13150</v>
      </c>
      <c r="E14" s="47">
        <v>13150</v>
      </c>
      <c r="F14" s="47">
        <f>D14-E14</f>
        <v>0</v>
      </c>
      <c r="G14" s="48" t="s">
        <v>674</v>
      </c>
      <c r="H14" s="48"/>
      <c r="I14" s="59" t="s">
        <v>664</v>
      </c>
      <c r="J14" s="65"/>
    </row>
    <row r="15" spans="2:12" ht="26.65">
      <c r="B15" s="45">
        <v>2</v>
      </c>
      <c r="C15" s="55" t="s">
        <v>675</v>
      </c>
      <c r="D15" s="47">
        <v>429500</v>
      </c>
      <c r="E15" s="47">
        <v>424386.9</v>
      </c>
      <c r="F15" s="47">
        <f>D15-E15</f>
        <v>5113.0999999999767</v>
      </c>
      <c r="G15" s="48" t="s">
        <v>479</v>
      </c>
      <c r="H15" s="48" t="s">
        <v>676</v>
      </c>
      <c r="I15" s="59" t="s">
        <v>664</v>
      </c>
      <c r="J15" s="45" t="s">
        <v>677</v>
      </c>
      <c r="L15" s="22"/>
    </row>
    <row r="16" spans="2:12" ht="27" customHeight="1">
      <c r="B16" s="45">
        <v>3</v>
      </c>
      <c r="C16" s="55" t="s">
        <v>678</v>
      </c>
      <c r="D16" s="47">
        <v>660000</v>
      </c>
      <c r="E16" s="47">
        <v>388033</v>
      </c>
      <c r="F16" s="47">
        <f>D16-E16</f>
        <v>271967</v>
      </c>
      <c r="G16" s="48" t="s">
        <v>679</v>
      </c>
      <c r="H16" s="48" t="s">
        <v>680</v>
      </c>
      <c r="I16" s="59" t="s">
        <v>664</v>
      </c>
      <c r="J16" s="45" t="s">
        <v>681</v>
      </c>
    </row>
    <row r="17" spans="2:11" ht="38.25" customHeight="1">
      <c r="B17" s="45">
        <v>2</v>
      </c>
      <c r="C17" s="56" t="s">
        <v>682</v>
      </c>
      <c r="D17" s="47">
        <v>1715000</v>
      </c>
      <c r="E17" s="47">
        <v>0</v>
      </c>
      <c r="F17" s="47">
        <f>D17-E17</f>
        <v>1715000</v>
      </c>
      <c r="G17" s="48" t="s">
        <v>663</v>
      </c>
      <c r="H17" s="57" t="s">
        <v>683</v>
      </c>
      <c r="I17" s="59" t="s">
        <v>684</v>
      </c>
      <c r="J17" s="59" t="s">
        <v>685</v>
      </c>
    </row>
    <row r="18" spans="2:11">
      <c r="B18" s="45"/>
      <c r="C18" s="58" t="s">
        <v>666</v>
      </c>
      <c r="D18" s="51">
        <f>SUM(D14:D16)</f>
        <v>1102650</v>
      </c>
      <c r="E18" s="51">
        <f>SUM(E14:E16)</f>
        <v>825569.9</v>
      </c>
      <c r="F18" s="51">
        <f>SUM(F14:F16)</f>
        <v>277080.09999999998</v>
      </c>
      <c r="G18" s="48"/>
      <c r="H18" s="48"/>
      <c r="I18" s="59"/>
      <c r="J18" s="45"/>
      <c r="K18" s="21"/>
    </row>
    <row r="19" spans="2:11">
      <c r="B19" s="244"/>
      <c r="C19" s="245"/>
      <c r="D19" s="245"/>
      <c r="E19" s="245"/>
      <c r="F19" s="245"/>
      <c r="G19" s="245"/>
      <c r="H19" s="245"/>
      <c r="I19" s="245"/>
      <c r="J19" s="246"/>
    </row>
    <row r="20" spans="2:11">
      <c r="B20" s="48">
        <v>1</v>
      </c>
      <c r="C20" s="53" t="s">
        <v>686</v>
      </c>
      <c r="D20" s="47">
        <v>660000</v>
      </c>
      <c r="E20" s="47">
        <v>582120</v>
      </c>
      <c r="F20" s="47">
        <f>D20-E20</f>
        <v>77880</v>
      </c>
      <c r="G20" s="48" t="s">
        <v>479</v>
      </c>
      <c r="H20" s="48" t="s">
        <v>687</v>
      </c>
      <c r="I20" s="59" t="s">
        <v>282</v>
      </c>
      <c r="J20" s="48" t="s">
        <v>688</v>
      </c>
    </row>
    <row r="21" spans="2:11">
      <c r="B21" s="48">
        <v>2</v>
      </c>
      <c r="C21" s="53" t="s">
        <v>689</v>
      </c>
      <c r="D21" s="47">
        <v>115166.75</v>
      </c>
      <c r="E21" s="47">
        <v>115166.75</v>
      </c>
      <c r="F21" s="47">
        <f>D21-E21</f>
        <v>0</v>
      </c>
      <c r="G21" s="48" t="s">
        <v>479</v>
      </c>
      <c r="H21" s="48"/>
      <c r="I21" s="59" t="s">
        <v>282</v>
      </c>
      <c r="J21" s="48" t="s">
        <v>690</v>
      </c>
    </row>
    <row r="22" spans="2:11">
      <c r="B22" s="48">
        <v>3</v>
      </c>
      <c r="C22" s="53" t="s">
        <v>691</v>
      </c>
      <c r="D22" s="47">
        <v>397800</v>
      </c>
      <c r="E22" s="47">
        <v>354336.48</v>
      </c>
      <c r="F22" s="47">
        <f>D22-E22</f>
        <v>43463.520000000019</v>
      </c>
      <c r="G22" s="48" t="s">
        <v>479</v>
      </c>
      <c r="H22" s="48" t="s">
        <v>692</v>
      </c>
      <c r="I22" s="59" t="s">
        <v>282</v>
      </c>
      <c r="J22" s="48" t="s">
        <v>693</v>
      </c>
    </row>
    <row r="23" spans="2:11">
      <c r="B23" s="48"/>
      <c r="C23" s="50" t="s">
        <v>666</v>
      </c>
      <c r="D23" s="51">
        <f>SUM(D20:D22)</f>
        <v>1172966.75</v>
      </c>
      <c r="E23" s="51">
        <f>SUM(E20:E22)</f>
        <v>1051623.23</v>
      </c>
      <c r="F23" s="51">
        <f>SUM(F20:F22)</f>
        <v>121343.52000000002</v>
      </c>
      <c r="G23" s="48"/>
      <c r="H23" s="48"/>
      <c r="I23" s="48"/>
      <c r="J23" s="48"/>
    </row>
    <row r="24" spans="2:11">
      <c r="B24" s="244"/>
      <c r="C24" s="245"/>
      <c r="D24" s="245"/>
      <c r="E24" s="245"/>
      <c r="F24" s="245"/>
      <c r="G24" s="245"/>
      <c r="H24" s="245"/>
      <c r="I24" s="245"/>
      <c r="J24" s="246"/>
    </row>
    <row r="25" spans="2:11">
      <c r="B25" s="48">
        <v>2</v>
      </c>
      <c r="C25" s="53" t="s">
        <v>694</v>
      </c>
      <c r="D25" s="47">
        <v>300000</v>
      </c>
      <c r="E25" s="47">
        <v>102500</v>
      </c>
      <c r="F25" s="47">
        <f>D25-E25</f>
        <v>197500</v>
      </c>
      <c r="G25" s="48" t="s">
        <v>695</v>
      </c>
      <c r="H25" s="48"/>
      <c r="I25" s="59" t="s">
        <v>256</v>
      </c>
      <c r="J25" s="48"/>
    </row>
    <row r="26" spans="2:11" ht="26.65">
      <c r="B26" s="48">
        <v>3</v>
      </c>
      <c r="C26" s="53" t="s">
        <v>696</v>
      </c>
      <c r="D26" s="47">
        <v>1760000</v>
      </c>
      <c r="E26" s="47">
        <v>997333.16</v>
      </c>
      <c r="F26" s="47">
        <f>D26-E26</f>
        <v>762666.84</v>
      </c>
      <c r="G26" s="48" t="s">
        <v>346</v>
      </c>
      <c r="H26" s="48" t="s">
        <v>697</v>
      </c>
      <c r="I26" s="59" t="s">
        <v>698</v>
      </c>
      <c r="J26" s="59" t="s">
        <v>699</v>
      </c>
    </row>
    <row r="27" spans="2:11">
      <c r="B27" s="48">
        <v>4</v>
      </c>
      <c r="C27" s="53" t="s">
        <v>700</v>
      </c>
      <c r="D27" s="47">
        <v>1676000</v>
      </c>
      <c r="E27" s="47">
        <v>645424.18000000005</v>
      </c>
      <c r="F27" s="47">
        <f>D27-E27</f>
        <v>1030575.82</v>
      </c>
      <c r="G27" s="48" t="s">
        <v>701</v>
      </c>
      <c r="H27" s="48" t="s">
        <v>702</v>
      </c>
      <c r="I27" s="59" t="s">
        <v>256</v>
      </c>
      <c r="J27" s="48" t="s">
        <v>703</v>
      </c>
    </row>
    <row r="28" spans="2:11">
      <c r="B28" s="48"/>
      <c r="C28" s="50" t="s">
        <v>666</v>
      </c>
      <c r="D28" s="51">
        <f>SUM(D25:D27)</f>
        <v>3736000</v>
      </c>
      <c r="E28" s="51">
        <f>SUM(E25:E27)</f>
        <v>1745257.3400000003</v>
      </c>
      <c r="F28" s="51">
        <f>SUM(F25:F27)</f>
        <v>1990742.66</v>
      </c>
      <c r="G28" s="48"/>
      <c r="H28" s="48"/>
      <c r="I28" s="48"/>
      <c r="J28" s="48"/>
    </row>
    <row r="29" spans="2:11">
      <c r="B29" s="244"/>
      <c r="C29" s="245"/>
      <c r="D29" s="245"/>
      <c r="E29" s="245"/>
      <c r="F29" s="245"/>
      <c r="G29" s="245"/>
      <c r="H29" s="245"/>
      <c r="I29" s="245"/>
      <c r="J29" s="246"/>
    </row>
    <row r="30" spans="2:11">
      <c r="B30" s="48">
        <v>1</v>
      </c>
      <c r="C30" s="48" t="s">
        <v>704</v>
      </c>
      <c r="D30" s="47">
        <v>201000</v>
      </c>
      <c r="E30" s="47">
        <v>201000</v>
      </c>
      <c r="F30" s="47">
        <f>D30-E30</f>
        <v>0</v>
      </c>
      <c r="G30" s="48" t="s">
        <v>705</v>
      </c>
      <c r="H30" s="48"/>
      <c r="I30" s="48" t="s">
        <v>706</v>
      </c>
      <c r="J30" s="48"/>
    </row>
    <row r="31" spans="2:11" ht="26.65">
      <c r="B31" s="48">
        <v>2</v>
      </c>
      <c r="C31" s="59" t="s">
        <v>707</v>
      </c>
      <c r="D31" s="47">
        <v>870000</v>
      </c>
      <c r="E31" s="47">
        <v>479000</v>
      </c>
      <c r="F31" s="47">
        <f>D31-E31</f>
        <v>391000</v>
      </c>
      <c r="G31" s="48" t="s">
        <v>381</v>
      </c>
      <c r="H31" s="48" t="s">
        <v>708</v>
      </c>
      <c r="I31" s="48" t="s">
        <v>706</v>
      </c>
      <c r="J31" s="48" t="s">
        <v>709</v>
      </c>
    </row>
    <row r="32" spans="2:11" ht="26.65">
      <c r="B32" s="48">
        <v>3</v>
      </c>
      <c r="C32" s="59" t="s">
        <v>710</v>
      </c>
      <c r="D32" s="47">
        <v>153000</v>
      </c>
      <c r="E32" s="47">
        <v>153000</v>
      </c>
      <c r="F32" s="47">
        <f>D32-E32</f>
        <v>0</v>
      </c>
      <c r="G32" s="48" t="s">
        <v>711</v>
      </c>
      <c r="H32" s="48" t="s">
        <v>712</v>
      </c>
      <c r="I32" s="48" t="s">
        <v>706</v>
      </c>
      <c r="J32" s="48" t="s">
        <v>713</v>
      </c>
    </row>
    <row r="33" spans="2:10">
      <c r="B33" s="48"/>
      <c r="C33" s="50" t="s">
        <v>666</v>
      </c>
      <c r="D33" s="51">
        <f>SUM(D30:D32)</f>
        <v>1224000</v>
      </c>
      <c r="E33" s="51">
        <f>SUM(E30:E32)</f>
        <v>833000</v>
      </c>
      <c r="F33" s="51">
        <f>SUM(F30:F32)</f>
        <v>391000</v>
      </c>
      <c r="G33" s="48"/>
      <c r="H33" s="48"/>
      <c r="I33" s="48"/>
      <c r="J33" s="48"/>
    </row>
    <row r="34" spans="2:10">
      <c r="B34" s="244"/>
      <c r="C34" s="245"/>
      <c r="D34" s="245"/>
      <c r="E34" s="245"/>
      <c r="F34" s="245"/>
      <c r="G34" s="245"/>
      <c r="H34" s="245"/>
      <c r="I34" s="245"/>
      <c r="J34" s="246"/>
    </row>
    <row r="35" spans="2:10">
      <c r="B35" s="48">
        <v>1</v>
      </c>
      <c r="C35" s="53" t="s">
        <v>714</v>
      </c>
      <c r="D35" s="47">
        <v>266864</v>
      </c>
      <c r="E35" s="47">
        <v>266864</v>
      </c>
      <c r="F35" s="47">
        <f>D35-E35</f>
        <v>0</v>
      </c>
      <c r="G35" s="48" t="s">
        <v>715</v>
      </c>
      <c r="H35" s="48" t="s">
        <v>716</v>
      </c>
      <c r="I35" s="59" t="s">
        <v>717</v>
      </c>
      <c r="J35" s="48" t="s">
        <v>718</v>
      </c>
    </row>
    <row r="36" spans="2:10">
      <c r="B36" s="48">
        <v>2</v>
      </c>
      <c r="C36" s="53" t="s">
        <v>668</v>
      </c>
      <c r="D36" s="47">
        <v>721150</v>
      </c>
      <c r="E36" s="47">
        <v>84134.19</v>
      </c>
      <c r="F36" s="47">
        <f>D36-E36</f>
        <v>637015.81000000006</v>
      </c>
      <c r="G36" s="48" t="s">
        <v>679</v>
      </c>
      <c r="H36" s="48" t="s">
        <v>719</v>
      </c>
      <c r="I36" s="59" t="s">
        <v>717</v>
      </c>
      <c r="J36" s="48" t="s">
        <v>720</v>
      </c>
    </row>
    <row r="37" spans="2:10">
      <c r="B37" s="48"/>
      <c r="C37" s="50" t="s">
        <v>666</v>
      </c>
      <c r="D37" s="51">
        <f>SUM(D35:D36)</f>
        <v>988014</v>
      </c>
      <c r="E37" s="51">
        <f>SUM(E35:E36)</f>
        <v>350998.19</v>
      </c>
      <c r="F37" s="51">
        <f>SUM(F35:F36)</f>
        <v>637015.81000000006</v>
      </c>
      <c r="G37" s="48"/>
      <c r="H37" s="48"/>
      <c r="I37" s="48"/>
      <c r="J37" s="48"/>
    </row>
    <row r="38" spans="2:10">
      <c r="B38" s="244"/>
      <c r="C38" s="245"/>
      <c r="D38" s="245"/>
      <c r="E38" s="245"/>
      <c r="F38" s="245"/>
      <c r="G38" s="245"/>
      <c r="H38" s="245"/>
      <c r="I38" s="245"/>
      <c r="J38" s="246"/>
    </row>
    <row r="39" spans="2:10" ht="26.65">
      <c r="B39" s="48">
        <v>1</v>
      </c>
      <c r="C39" s="46" t="s">
        <v>721</v>
      </c>
      <c r="D39" s="47">
        <v>2200000</v>
      </c>
      <c r="E39" s="47">
        <v>2200000</v>
      </c>
      <c r="F39" s="47">
        <f t="shared" ref="F39:F52" si="0">D39-E39</f>
        <v>0</v>
      </c>
      <c r="G39" s="48" t="s">
        <v>346</v>
      </c>
      <c r="H39" s="48" t="s">
        <v>722</v>
      </c>
      <c r="I39" s="59" t="s">
        <v>65</v>
      </c>
      <c r="J39" s="48" t="s">
        <v>723</v>
      </c>
    </row>
    <row r="40" spans="2:10">
      <c r="B40" s="48">
        <v>2</v>
      </c>
      <c r="C40" s="46" t="s">
        <v>724</v>
      </c>
      <c r="D40" s="47">
        <v>339000</v>
      </c>
      <c r="E40" s="47">
        <v>339000</v>
      </c>
      <c r="F40" s="47">
        <f t="shared" si="0"/>
        <v>0</v>
      </c>
      <c r="G40" s="48" t="s">
        <v>701</v>
      </c>
      <c r="H40" s="48" t="s">
        <v>725</v>
      </c>
      <c r="I40" s="59" t="s">
        <v>65</v>
      </c>
      <c r="J40" s="48" t="s">
        <v>726</v>
      </c>
    </row>
    <row r="41" spans="2:10" s="40" customFormat="1">
      <c r="B41" s="53">
        <v>3</v>
      </c>
      <c r="C41" s="46" t="s">
        <v>727</v>
      </c>
      <c r="D41" s="60">
        <v>499500</v>
      </c>
      <c r="E41" s="60">
        <v>291375</v>
      </c>
      <c r="F41" s="60">
        <f t="shared" si="0"/>
        <v>208125</v>
      </c>
      <c r="G41" s="53" t="s">
        <v>728</v>
      </c>
      <c r="H41" s="53" t="s">
        <v>729</v>
      </c>
      <c r="I41" s="46" t="s">
        <v>65</v>
      </c>
      <c r="J41" s="53" t="s">
        <v>730</v>
      </c>
    </row>
    <row r="42" spans="2:10" ht="26.65">
      <c r="B42" s="48">
        <v>4</v>
      </c>
      <c r="C42" s="46" t="s">
        <v>731</v>
      </c>
      <c r="D42" s="47">
        <v>67200</v>
      </c>
      <c r="E42" s="47">
        <v>13440</v>
      </c>
      <c r="F42" s="47">
        <f t="shared" si="0"/>
        <v>53760</v>
      </c>
      <c r="G42" s="48" t="s">
        <v>669</v>
      </c>
      <c r="H42" s="48" t="s">
        <v>732</v>
      </c>
      <c r="I42" s="46" t="s">
        <v>733</v>
      </c>
      <c r="J42" s="59" t="s">
        <v>734</v>
      </c>
    </row>
    <row r="43" spans="2:10">
      <c r="B43" s="48">
        <v>5</v>
      </c>
      <c r="C43" s="53" t="s">
        <v>735</v>
      </c>
      <c r="D43" s="47">
        <v>500000</v>
      </c>
      <c r="E43" s="47">
        <v>500000</v>
      </c>
      <c r="F43" s="47">
        <f t="shared" si="0"/>
        <v>0</v>
      </c>
      <c r="G43" s="48" t="s">
        <v>669</v>
      </c>
      <c r="H43" s="48" t="s">
        <v>736</v>
      </c>
      <c r="I43" s="59" t="s">
        <v>65</v>
      </c>
      <c r="J43" s="48" t="s">
        <v>737</v>
      </c>
    </row>
    <row r="44" spans="2:10" ht="26.65">
      <c r="B44" s="48">
        <v>6</v>
      </c>
      <c r="C44" s="46" t="s">
        <v>738</v>
      </c>
      <c r="D44" s="47">
        <v>288360</v>
      </c>
      <c r="E44" s="47">
        <v>288360</v>
      </c>
      <c r="F44" s="47">
        <f t="shared" si="0"/>
        <v>0</v>
      </c>
      <c r="G44" s="48" t="s">
        <v>701</v>
      </c>
      <c r="H44" s="48" t="s">
        <v>739</v>
      </c>
      <c r="I44" s="59" t="s">
        <v>740</v>
      </c>
      <c r="J44" s="59" t="s">
        <v>741</v>
      </c>
    </row>
    <row r="45" spans="2:10" ht="26.65">
      <c r="B45" s="48">
        <v>7</v>
      </c>
      <c r="C45" s="46" t="s">
        <v>742</v>
      </c>
      <c r="D45" s="47">
        <v>429000</v>
      </c>
      <c r="E45" s="47">
        <v>429000</v>
      </c>
      <c r="F45" s="47">
        <f t="shared" si="0"/>
        <v>0</v>
      </c>
      <c r="G45" s="48" t="s">
        <v>669</v>
      </c>
      <c r="H45" s="48" t="s">
        <v>743</v>
      </c>
      <c r="I45" s="59" t="s">
        <v>740</v>
      </c>
      <c r="J45" s="59" t="s">
        <v>744</v>
      </c>
    </row>
    <row r="46" spans="2:10">
      <c r="B46" s="48">
        <v>8</v>
      </c>
      <c r="C46" s="46" t="s">
        <v>745</v>
      </c>
      <c r="D46" s="47">
        <v>499500</v>
      </c>
      <c r="E46" s="47">
        <v>291375</v>
      </c>
      <c r="F46" s="47">
        <f t="shared" si="0"/>
        <v>208125</v>
      </c>
      <c r="G46" s="53" t="s">
        <v>695</v>
      </c>
      <c r="H46" s="53" t="s">
        <v>746</v>
      </c>
      <c r="I46" s="59" t="s">
        <v>65</v>
      </c>
      <c r="J46" s="48" t="s">
        <v>747</v>
      </c>
    </row>
    <row r="47" spans="2:10" ht="26.65">
      <c r="B47" s="48">
        <v>9</v>
      </c>
      <c r="C47" s="46" t="s">
        <v>748</v>
      </c>
      <c r="D47" s="47">
        <v>1500000</v>
      </c>
      <c r="E47" s="47">
        <v>1500000</v>
      </c>
      <c r="F47" s="47">
        <f t="shared" si="0"/>
        <v>0</v>
      </c>
      <c r="G47" s="48" t="s">
        <v>669</v>
      </c>
      <c r="H47" s="48" t="s">
        <v>749</v>
      </c>
      <c r="I47" s="59" t="s">
        <v>65</v>
      </c>
      <c r="J47" s="48" t="s">
        <v>750</v>
      </c>
    </row>
    <row r="48" spans="2:10" ht="26.65">
      <c r="B48" s="48">
        <v>10</v>
      </c>
      <c r="C48" s="46" t="s">
        <v>751</v>
      </c>
      <c r="D48" s="47">
        <v>500000</v>
      </c>
      <c r="E48" s="47">
        <v>500000</v>
      </c>
      <c r="F48" s="47">
        <f t="shared" si="0"/>
        <v>0</v>
      </c>
      <c r="G48" s="48" t="s">
        <v>752</v>
      </c>
      <c r="H48" s="48" t="s">
        <v>753</v>
      </c>
      <c r="I48" s="59" t="s">
        <v>65</v>
      </c>
      <c r="J48" s="48" t="s">
        <v>754</v>
      </c>
    </row>
    <row r="49" spans="2:10">
      <c r="B49" s="48">
        <v>11</v>
      </c>
      <c r="C49" s="53" t="s">
        <v>755</v>
      </c>
      <c r="D49" s="47">
        <v>315000</v>
      </c>
      <c r="E49" s="47">
        <v>315000</v>
      </c>
      <c r="F49" s="47">
        <f t="shared" si="0"/>
        <v>0</v>
      </c>
      <c r="G49" s="48" t="s">
        <v>756</v>
      </c>
      <c r="H49" s="48" t="s">
        <v>757</v>
      </c>
      <c r="I49" s="59" t="s">
        <v>65</v>
      </c>
      <c r="J49" s="48" t="s">
        <v>758</v>
      </c>
    </row>
    <row r="50" spans="2:10" ht="26.65">
      <c r="B50" s="48">
        <v>12</v>
      </c>
      <c r="C50" s="53" t="s">
        <v>759</v>
      </c>
      <c r="D50" s="47">
        <v>2600000</v>
      </c>
      <c r="E50" s="47">
        <v>390000.06</v>
      </c>
      <c r="F50" s="47">
        <f t="shared" si="0"/>
        <v>2209999.94</v>
      </c>
      <c r="G50" s="48" t="s">
        <v>728</v>
      </c>
      <c r="H50" s="59" t="s">
        <v>760</v>
      </c>
      <c r="I50" s="59" t="s">
        <v>65</v>
      </c>
      <c r="J50" s="48" t="s">
        <v>761</v>
      </c>
    </row>
    <row r="51" spans="2:10" ht="26.65">
      <c r="B51" s="48">
        <v>13</v>
      </c>
      <c r="C51" s="53" t="s">
        <v>762</v>
      </c>
      <c r="D51" s="47">
        <v>6569550</v>
      </c>
      <c r="E51" s="47">
        <v>1912394.49</v>
      </c>
      <c r="F51" s="47">
        <f t="shared" si="0"/>
        <v>4657155.51</v>
      </c>
      <c r="G51" s="48" t="s">
        <v>763</v>
      </c>
      <c r="H51" s="59" t="s">
        <v>764</v>
      </c>
      <c r="I51" s="59" t="s">
        <v>65</v>
      </c>
      <c r="J51" s="48" t="s">
        <v>765</v>
      </c>
    </row>
    <row r="52" spans="2:10" ht="26.65">
      <c r="B52" s="48">
        <v>14</v>
      </c>
      <c r="C52" s="46" t="s">
        <v>766</v>
      </c>
      <c r="D52" s="47">
        <v>690000</v>
      </c>
      <c r="E52" s="47">
        <v>519354.5</v>
      </c>
      <c r="F52" s="47">
        <f t="shared" si="0"/>
        <v>170645.5</v>
      </c>
      <c r="G52" s="48" t="s">
        <v>701</v>
      </c>
      <c r="H52" s="48" t="s">
        <v>767</v>
      </c>
      <c r="I52" s="59" t="s">
        <v>65</v>
      </c>
      <c r="J52" s="48" t="s">
        <v>768</v>
      </c>
    </row>
    <row r="53" spans="2:10">
      <c r="B53" s="48"/>
      <c r="C53" s="50" t="s">
        <v>666</v>
      </c>
      <c r="D53" s="51">
        <f>SUM(D39:D52)</f>
        <v>16997110</v>
      </c>
      <c r="E53" s="51">
        <f>SUM(E39:E52)</f>
        <v>9489299.0499999989</v>
      </c>
      <c r="F53" s="51">
        <f>SUM(F39:F52)</f>
        <v>7507810.9499999993</v>
      </c>
      <c r="G53" s="48"/>
      <c r="H53" s="48"/>
      <c r="I53" s="48"/>
      <c r="J53" s="48"/>
    </row>
    <row r="54" spans="2:10">
      <c r="B54" s="244"/>
      <c r="C54" s="245"/>
      <c r="D54" s="245"/>
      <c r="E54" s="245"/>
      <c r="F54" s="245"/>
      <c r="G54" s="245"/>
      <c r="H54" s="245"/>
      <c r="I54" s="245"/>
      <c r="J54" s="246"/>
    </row>
    <row r="55" spans="2:10">
      <c r="B55" s="48"/>
      <c r="C55" s="59"/>
      <c r="D55" s="47"/>
      <c r="E55" s="47"/>
      <c r="F55" s="47"/>
      <c r="G55" s="48"/>
      <c r="H55" s="48"/>
      <c r="I55" s="48"/>
      <c r="J55" s="48"/>
    </row>
    <row r="56" spans="2:10">
      <c r="B56" s="48">
        <v>2</v>
      </c>
      <c r="C56" s="53" t="s">
        <v>769</v>
      </c>
      <c r="D56" s="47">
        <v>575000</v>
      </c>
      <c r="E56" s="47">
        <v>575000</v>
      </c>
      <c r="F56" s="47">
        <f>D56-E56</f>
        <v>0</v>
      </c>
      <c r="G56" s="48" t="s">
        <v>701</v>
      </c>
      <c r="H56" s="48" t="s">
        <v>770</v>
      </c>
      <c r="I56" s="48" t="s">
        <v>17</v>
      </c>
      <c r="J56" s="48" t="s">
        <v>771</v>
      </c>
    </row>
    <row r="57" spans="2:10">
      <c r="B57" s="48"/>
      <c r="C57" s="50" t="s">
        <v>666</v>
      </c>
      <c r="D57" s="51">
        <f>SUM(D55:D56)</f>
        <v>575000</v>
      </c>
      <c r="E57" s="51">
        <f>SUM(E55:E56)</f>
        <v>575000</v>
      </c>
      <c r="F57" s="51">
        <f>SUM(F55:F56)</f>
        <v>0</v>
      </c>
      <c r="G57" s="48"/>
      <c r="H57" s="48"/>
      <c r="I57" s="48"/>
      <c r="J57" s="48"/>
    </row>
    <row r="58" spans="2:10">
      <c r="B58" s="244"/>
      <c r="C58" s="245"/>
      <c r="D58" s="245"/>
      <c r="E58" s="245"/>
      <c r="F58" s="245"/>
      <c r="G58" s="245"/>
      <c r="H58" s="245"/>
      <c r="I58" s="245"/>
      <c r="J58" s="246"/>
    </row>
    <row r="59" spans="2:10" s="41" customFormat="1" ht="39.75">
      <c r="B59" s="61">
        <v>1</v>
      </c>
      <c r="C59" s="62" t="s">
        <v>772</v>
      </c>
      <c r="D59" s="63"/>
      <c r="E59" s="63"/>
      <c r="F59" s="63"/>
      <c r="G59" s="61" t="s">
        <v>701</v>
      </c>
      <c r="H59" s="61" t="s">
        <v>773</v>
      </c>
      <c r="I59" s="62" t="s">
        <v>774</v>
      </c>
      <c r="J59" s="62" t="s">
        <v>775</v>
      </c>
    </row>
    <row r="60" spans="2:10">
      <c r="B60" s="48"/>
      <c r="C60" s="48"/>
      <c r="D60" s="47"/>
      <c r="E60" s="47"/>
      <c r="F60" s="47"/>
      <c r="G60" s="48"/>
      <c r="H60" s="48"/>
      <c r="I60" s="48"/>
      <c r="J60" s="48"/>
    </row>
    <row r="61" spans="2:10">
      <c r="B61" s="247" t="s">
        <v>776</v>
      </c>
      <c r="C61" s="248"/>
      <c r="D61" s="248"/>
      <c r="E61" s="248"/>
      <c r="F61" s="248"/>
      <c r="G61" s="248"/>
      <c r="H61" s="248"/>
      <c r="I61" s="248"/>
      <c r="J61" s="249"/>
    </row>
    <row r="62" spans="2:10" ht="26.65">
      <c r="B62" s="48">
        <v>1</v>
      </c>
      <c r="C62" s="59" t="s">
        <v>777</v>
      </c>
      <c r="D62" s="47">
        <v>11600</v>
      </c>
      <c r="E62" s="47">
        <v>0</v>
      </c>
      <c r="F62" s="47">
        <f t="shared" ref="F62:F68" si="1">D62-E62</f>
        <v>11600</v>
      </c>
      <c r="G62" s="48"/>
      <c r="H62" s="48" t="s">
        <v>778</v>
      </c>
      <c r="I62" s="48" t="s">
        <v>17</v>
      </c>
      <c r="J62" s="48"/>
    </row>
    <row r="63" spans="2:10" ht="26.25">
      <c r="B63" s="48">
        <v>2</v>
      </c>
      <c r="C63" s="64" t="s">
        <v>779</v>
      </c>
      <c r="D63" s="47">
        <v>5490</v>
      </c>
      <c r="E63" s="47">
        <v>0</v>
      </c>
      <c r="F63" s="47">
        <f t="shared" si="1"/>
        <v>5490</v>
      </c>
      <c r="G63" s="48"/>
      <c r="H63" s="48" t="s">
        <v>780</v>
      </c>
      <c r="I63" s="48" t="s">
        <v>17</v>
      </c>
      <c r="J63" s="48"/>
    </row>
    <row r="64" spans="2:10">
      <c r="B64" s="48">
        <v>3</v>
      </c>
      <c r="C64" s="48" t="s">
        <v>781</v>
      </c>
      <c r="D64" s="47">
        <v>15270</v>
      </c>
      <c r="E64" s="47">
        <v>0</v>
      </c>
      <c r="F64" s="47">
        <f t="shared" si="1"/>
        <v>15270</v>
      </c>
      <c r="G64" s="48"/>
      <c r="H64" s="48" t="s">
        <v>782</v>
      </c>
      <c r="I64" s="48" t="s">
        <v>17</v>
      </c>
      <c r="J64" s="48"/>
    </row>
    <row r="65" spans="2:10">
      <c r="B65" s="48">
        <v>4</v>
      </c>
      <c r="C65" s="48" t="s">
        <v>783</v>
      </c>
      <c r="D65" s="47">
        <v>16760.5</v>
      </c>
      <c r="E65" s="47">
        <v>0</v>
      </c>
      <c r="F65" s="47">
        <f t="shared" si="1"/>
        <v>16760.5</v>
      </c>
      <c r="G65" s="48"/>
      <c r="H65" s="48"/>
      <c r="I65" s="48"/>
      <c r="J65" s="48"/>
    </row>
    <row r="66" spans="2:10">
      <c r="B66" s="48">
        <v>5</v>
      </c>
      <c r="C66" s="48" t="s">
        <v>783</v>
      </c>
      <c r="D66" s="47">
        <v>16760.5</v>
      </c>
      <c r="E66" s="47">
        <v>0</v>
      </c>
      <c r="F66" s="47">
        <f t="shared" si="1"/>
        <v>16760.5</v>
      </c>
      <c r="G66" s="48"/>
      <c r="H66" s="48"/>
      <c r="I66" s="48"/>
      <c r="J66" s="48"/>
    </row>
    <row r="67" spans="2:10">
      <c r="B67" s="48">
        <v>6</v>
      </c>
      <c r="C67" s="48" t="s">
        <v>783</v>
      </c>
      <c r="D67" s="47">
        <v>16760.5</v>
      </c>
      <c r="E67" s="47">
        <v>0</v>
      </c>
      <c r="F67" s="47">
        <f t="shared" si="1"/>
        <v>16760.5</v>
      </c>
      <c r="G67" s="48"/>
      <c r="H67" s="48"/>
      <c r="I67" s="48"/>
      <c r="J67" s="48"/>
    </row>
    <row r="68" spans="2:10">
      <c r="B68" s="48">
        <v>7</v>
      </c>
      <c r="C68" s="48" t="s">
        <v>783</v>
      </c>
      <c r="D68" s="47">
        <v>16760.5</v>
      </c>
      <c r="E68" s="47">
        <v>0</v>
      </c>
      <c r="F68" s="47">
        <f t="shared" si="1"/>
        <v>16760.5</v>
      </c>
      <c r="G68" s="48"/>
      <c r="H68" s="48"/>
      <c r="I68" s="48"/>
      <c r="J68" s="48"/>
    </row>
    <row r="69" spans="2:10">
      <c r="B69" s="48"/>
      <c r="C69" s="48"/>
      <c r="D69" s="66">
        <f>SUM(D62:D68)</f>
        <v>99402</v>
      </c>
      <c r="E69" s="47"/>
      <c r="F69" s="51">
        <f>SUM(F62:F68)</f>
        <v>99402</v>
      </c>
      <c r="G69" s="48"/>
      <c r="H69" s="48"/>
      <c r="I69" s="48"/>
      <c r="J69" s="48"/>
    </row>
    <row r="70" spans="2:10">
      <c r="B70" s="250" t="s">
        <v>784</v>
      </c>
      <c r="C70" s="251"/>
      <c r="D70" s="251"/>
      <c r="E70" s="251"/>
      <c r="F70" s="251"/>
      <c r="G70" s="251"/>
      <c r="H70" s="251"/>
      <c r="I70" s="251"/>
      <c r="J70" s="252"/>
    </row>
    <row r="71" spans="2:10" ht="26.65">
      <c r="B71" s="67">
        <v>1</v>
      </c>
      <c r="C71" s="59" t="s">
        <v>785</v>
      </c>
      <c r="D71" s="68">
        <v>12487.5</v>
      </c>
      <c r="E71" s="68">
        <v>12487.5</v>
      </c>
      <c r="F71" s="68">
        <f t="shared" ref="F71:F120" si="2">D71-E71</f>
        <v>0</v>
      </c>
      <c r="G71" s="59" t="s">
        <v>786</v>
      </c>
      <c r="I71" s="74" t="s">
        <v>787</v>
      </c>
      <c r="J71" s="59" t="s">
        <v>788</v>
      </c>
    </row>
    <row r="72" spans="2:10" ht="26.65">
      <c r="B72" s="67">
        <v>2</v>
      </c>
      <c r="C72" s="59" t="s">
        <v>789</v>
      </c>
      <c r="D72" s="68">
        <v>12487.5</v>
      </c>
      <c r="E72" s="68">
        <v>12487.5</v>
      </c>
      <c r="F72" s="68">
        <f t="shared" si="2"/>
        <v>0</v>
      </c>
      <c r="G72" s="59" t="s">
        <v>479</v>
      </c>
      <c r="H72" s="69"/>
      <c r="I72" s="74" t="s">
        <v>787</v>
      </c>
      <c r="J72" s="59" t="s">
        <v>788</v>
      </c>
    </row>
    <row r="73" spans="2:10" ht="26.65">
      <c r="B73" s="67">
        <v>3</v>
      </c>
      <c r="C73" s="59" t="s">
        <v>789</v>
      </c>
      <c r="D73" s="68">
        <v>12487.5</v>
      </c>
      <c r="E73" s="68">
        <v>12487.5</v>
      </c>
      <c r="F73" s="68">
        <f t="shared" si="2"/>
        <v>0</v>
      </c>
      <c r="G73" s="59" t="s">
        <v>479</v>
      </c>
      <c r="H73" s="70"/>
      <c r="I73" s="74" t="s">
        <v>787</v>
      </c>
      <c r="J73" s="59" t="s">
        <v>788</v>
      </c>
    </row>
    <row r="74" spans="2:10" ht="26.65">
      <c r="B74" s="67">
        <v>4</v>
      </c>
      <c r="C74" s="59" t="s">
        <v>789</v>
      </c>
      <c r="D74" s="68">
        <v>12487.5</v>
      </c>
      <c r="E74" s="68">
        <v>12487.5</v>
      </c>
      <c r="F74" s="68">
        <f t="shared" si="2"/>
        <v>0</v>
      </c>
      <c r="G74" s="59" t="s">
        <v>479</v>
      </c>
      <c r="H74" s="59"/>
      <c r="I74" s="74" t="s">
        <v>787</v>
      </c>
      <c r="J74" s="59" t="s">
        <v>788</v>
      </c>
    </row>
    <row r="75" spans="2:10" ht="26.65">
      <c r="B75" s="67">
        <v>5</v>
      </c>
      <c r="C75" s="59" t="s">
        <v>789</v>
      </c>
      <c r="D75" s="68">
        <v>12487.5</v>
      </c>
      <c r="E75" s="68">
        <v>12487.5</v>
      </c>
      <c r="F75" s="68">
        <f t="shared" si="2"/>
        <v>0</v>
      </c>
      <c r="G75" s="59" t="s">
        <v>479</v>
      </c>
      <c r="H75" s="59"/>
      <c r="I75" s="74" t="s">
        <v>787</v>
      </c>
      <c r="J75" s="59" t="s">
        <v>788</v>
      </c>
    </row>
    <row r="76" spans="2:10" ht="26.65">
      <c r="B76" s="67">
        <v>6</v>
      </c>
      <c r="C76" s="59" t="s">
        <v>789</v>
      </c>
      <c r="D76" s="68">
        <v>12487.5</v>
      </c>
      <c r="E76" s="68">
        <v>12487.5</v>
      </c>
      <c r="F76" s="68">
        <f t="shared" si="2"/>
        <v>0</v>
      </c>
      <c r="G76" s="59" t="s">
        <v>479</v>
      </c>
      <c r="H76" s="59"/>
      <c r="I76" s="74" t="s">
        <v>787</v>
      </c>
      <c r="J76" s="59" t="s">
        <v>788</v>
      </c>
    </row>
    <row r="77" spans="2:10" ht="26.65">
      <c r="B77" s="67">
        <v>7</v>
      </c>
      <c r="C77" s="59" t="s">
        <v>789</v>
      </c>
      <c r="D77" s="68">
        <v>12487.5</v>
      </c>
      <c r="E77" s="68">
        <v>12487.5</v>
      </c>
      <c r="F77" s="68">
        <f t="shared" si="2"/>
        <v>0</v>
      </c>
      <c r="G77" s="59" t="s">
        <v>479</v>
      </c>
      <c r="H77" s="59"/>
      <c r="I77" s="74" t="s">
        <v>787</v>
      </c>
      <c r="J77" s="59" t="s">
        <v>788</v>
      </c>
    </row>
    <row r="78" spans="2:10" ht="26.65">
      <c r="B78" s="67">
        <v>8</v>
      </c>
      <c r="C78" s="59" t="s">
        <v>789</v>
      </c>
      <c r="D78" s="68">
        <v>12487.5</v>
      </c>
      <c r="E78" s="68">
        <v>12487.5</v>
      </c>
      <c r="F78" s="68">
        <f t="shared" si="2"/>
        <v>0</v>
      </c>
      <c r="G78" s="59" t="s">
        <v>479</v>
      </c>
      <c r="H78" s="59"/>
      <c r="I78" s="74" t="s">
        <v>787</v>
      </c>
      <c r="J78" s="59" t="s">
        <v>788</v>
      </c>
    </row>
    <row r="79" spans="2:10" ht="26.65">
      <c r="B79" s="67">
        <v>9</v>
      </c>
      <c r="C79" s="59" t="s">
        <v>789</v>
      </c>
      <c r="D79" s="68">
        <v>12487.5</v>
      </c>
      <c r="E79" s="68">
        <v>12487.5</v>
      </c>
      <c r="F79" s="68">
        <f t="shared" si="2"/>
        <v>0</v>
      </c>
      <c r="G79" s="59" t="s">
        <v>479</v>
      </c>
      <c r="H79" s="59"/>
      <c r="I79" s="74" t="s">
        <v>787</v>
      </c>
      <c r="J79" s="59" t="s">
        <v>788</v>
      </c>
    </row>
    <row r="80" spans="2:10" ht="26.65">
      <c r="B80" s="67">
        <v>10</v>
      </c>
      <c r="C80" s="59" t="s">
        <v>789</v>
      </c>
      <c r="D80" s="68">
        <v>12487.5</v>
      </c>
      <c r="E80" s="68">
        <v>12487.5</v>
      </c>
      <c r="F80" s="68">
        <f t="shared" si="2"/>
        <v>0</v>
      </c>
      <c r="G80" s="59" t="s">
        <v>479</v>
      </c>
      <c r="H80" s="59"/>
      <c r="I80" s="74" t="s">
        <v>787</v>
      </c>
      <c r="J80" s="59" t="s">
        <v>788</v>
      </c>
    </row>
    <row r="81" spans="2:10" ht="26.65">
      <c r="B81" s="67">
        <v>11</v>
      </c>
      <c r="C81" s="59" t="s">
        <v>790</v>
      </c>
      <c r="D81" s="68">
        <v>12487.5</v>
      </c>
      <c r="E81" s="68">
        <v>12487.5</v>
      </c>
      <c r="F81" s="68">
        <f t="shared" si="2"/>
        <v>0</v>
      </c>
      <c r="G81" s="59" t="s">
        <v>479</v>
      </c>
      <c r="H81" s="59"/>
      <c r="I81" s="74" t="s">
        <v>787</v>
      </c>
      <c r="J81" s="59" t="s">
        <v>788</v>
      </c>
    </row>
    <row r="82" spans="2:10" ht="26.65">
      <c r="B82" s="67">
        <v>12</v>
      </c>
      <c r="C82" s="59" t="s">
        <v>790</v>
      </c>
      <c r="D82" s="68">
        <v>12487.5</v>
      </c>
      <c r="E82" s="68">
        <v>12487.5</v>
      </c>
      <c r="F82" s="68">
        <f t="shared" si="2"/>
        <v>0</v>
      </c>
      <c r="G82" s="59" t="s">
        <v>479</v>
      </c>
      <c r="H82" s="59"/>
      <c r="I82" s="74" t="s">
        <v>787</v>
      </c>
      <c r="J82" s="59" t="s">
        <v>788</v>
      </c>
    </row>
    <row r="83" spans="2:10" ht="26.65">
      <c r="B83" s="67">
        <v>13</v>
      </c>
      <c r="C83" s="59" t="s">
        <v>791</v>
      </c>
      <c r="D83" s="68">
        <v>12487.5</v>
      </c>
      <c r="E83" s="68">
        <v>12487.5</v>
      </c>
      <c r="F83" s="68">
        <f t="shared" si="2"/>
        <v>0</v>
      </c>
      <c r="G83" s="59" t="s">
        <v>479</v>
      </c>
      <c r="H83" s="59"/>
      <c r="I83" s="74" t="s">
        <v>787</v>
      </c>
      <c r="J83" s="59" t="s">
        <v>788</v>
      </c>
    </row>
    <row r="84" spans="2:10" ht="26.65">
      <c r="B84" s="67">
        <v>14</v>
      </c>
      <c r="C84" s="59" t="s">
        <v>791</v>
      </c>
      <c r="D84" s="68">
        <v>12487.5</v>
      </c>
      <c r="E84" s="68">
        <v>12487.5</v>
      </c>
      <c r="F84" s="68">
        <f t="shared" si="2"/>
        <v>0</v>
      </c>
      <c r="G84" s="59" t="s">
        <v>479</v>
      </c>
      <c r="H84" s="59"/>
      <c r="I84" s="74" t="s">
        <v>787</v>
      </c>
      <c r="J84" s="59" t="s">
        <v>788</v>
      </c>
    </row>
    <row r="85" spans="2:10" ht="26.65">
      <c r="B85" s="67">
        <v>15</v>
      </c>
      <c r="C85" s="59" t="s">
        <v>791</v>
      </c>
      <c r="D85" s="68">
        <v>12487.5</v>
      </c>
      <c r="E85" s="68">
        <v>12487.5</v>
      </c>
      <c r="F85" s="68">
        <f t="shared" si="2"/>
        <v>0</v>
      </c>
      <c r="G85" s="59" t="s">
        <v>479</v>
      </c>
      <c r="H85" s="59"/>
      <c r="I85" s="74" t="s">
        <v>787</v>
      </c>
      <c r="J85" s="59" t="s">
        <v>788</v>
      </c>
    </row>
    <row r="86" spans="2:10" ht="26.65">
      <c r="B86" s="67">
        <v>16</v>
      </c>
      <c r="C86" s="59" t="s">
        <v>791</v>
      </c>
      <c r="D86" s="68">
        <v>12487.5</v>
      </c>
      <c r="E86" s="68">
        <v>12487.5</v>
      </c>
      <c r="F86" s="68">
        <f t="shared" si="2"/>
        <v>0</v>
      </c>
      <c r="G86" s="59" t="s">
        <v>479</v>
      </c>
      <c r="H86" s="59"/>
      <c r="I86" s="74" t="s">
        <v>787</v>
      </c>
      <c r="J86" s="59" t="s">
        <v>788</v>
      </c>
    </row>
    <row r="87" spans="2:10" ht="26.65">
      <c r="B87" s="67">
        <v>17</v>
      </c>
      <c r="C87" s="59" t="s">
        <v>791</v>
      </c>
      <c r="D87" s="68">
        <v>12487.5</v>
      </c>
      <c r="E87" s="68">
        <v>12487.5</v>
      </c>
      <c r="F87" s="68">
        <f t="shared" si="2"/>
        <v>0</v>
      </c>
      <c r="G87" s="59" t="s">
        <v>479</v>
      </c>
      <c r="H87" s="59"/>
      <c r="I87" s="74" t="s">
        <v>787</v>
      </c>
      <c r="J87" s="59" t="s">
        <v>788</v>
      </c>
    </row>
    <row r="88" spans="2:10" ht="26.65">
      <c r="B88" s="67">
        <v>18</v>
      </c>
      <c r="C88" s="59" t="s">
        <v>791</v>
      </c>
      <c r="D88" s="68">
        <v>12487.5</v>
      </c>
      <c r="E88" s="68">
        <v>12487.5</v>
      </c>
      <c r="F88" s="68">
        <f t="shared" si="2"/>
        <v>0</v>
      </c>
      <c r="G88" s="59" t="s">
        <v>479</v>
      </c>
      <c r="H88" s="59"/>
      <c r="I88" s="74" t="s">
        <v>787</v>
      </c>
      <c r="J88" s="59" t="s">
        <v>788</v>
      </c>
    </row>
    <row r="89" spans="2:10" ht="26.65">
      <c r="B89" s="67">
        <v>19</v>
      </c>
      <c r="C89" s="59" t="s">
        <v>791</v>
      </c>
      <c r="D89" s="68">
        <v>12487.5</v>
      </c>
      <c r="E89" s="68">
        <v>12487.5</v>
      </c>
      <c r="F89" s="68">
        <f t="shared" si="2"/>
        <v>0</v>
      </c>
      <c r="G89" s="59" t="s">
        <v>479</v>
      </c>
      <c r="H89" s="59"/>
      <c r="I89" s="74" t="s">
        <v>787</v>
      </c>
      <c r="J89" s="59" t="s">
        <v>788</v>
      </c>
    </row>
    <row r="90" spans="2:10" ht="26.65">
      <c r="B90" s="67">
        <v>20</v>
      </c>
      <c r="C90" s="59" t="s">
        <v>791</v>
      </c>
      <c r="D90" s="68">
        <v>12487.5</v>
      </c>
      <c r="E90" s="68">
        <v>12487.5</v>
      </c>
      <c r="F90" s="68">
        <f t="shared" si="2"/>
        <v>0</v>
      </c>
      <c r="G90" s="59" t="s">
        <v>479</v>
      </c>
      <c r="H90" s="59"/>
      <c r="I90" s="74" t="s">
        <v>787</v>
      </c>
      <c r="J90" s="59" t="s">
        <v>788</v>
      </c>
    </row>
    <row r="91" spans="2:10" ht="26.65">
      <c r="B91" s="67">
        <v>21</v>
      </c>
      <c r="C91" s="59" t="s">
        <v>791</v>
      </c>
      <c r="D91" s="68">
        <v>12487.5</v>
      </c>
      <c r="E91" s="68">
        <v>12487.5</v>
      </c>
      <c r="F91" s="68">
        <f t="shared" si="2"/>
        <v>0</v>
      </c>
      <c r="G91" s="59" t="s">
        <v>479</v>
      </c>
      <c r="H91" s="59"/>
      <c r="I91" s="74" t="s">
        <v>787</v>
      </c>
      <c r="J91" s="59" t="s">
        <v>788</v>
      </c>
    </row>
    <row r="92" spans="2:10" ht="26.65">
      <c r="B92" s="67">
        <v>22</v>
      </c>
      <c r="C92" s="59" t="s">
        <v>791</v>
      </c>
      <c r="D92" s="68">
        <v>12487.5</v>
      </c>
      <c r="E92" s="68">
        <v>12487.5</v>
      </c>
      <c r="F92" s="68">
        <f t="shared" si="2"/>
        <v>0</v>
      </c>
      <c r="G92" s="59" t="s">
        <v>479</v>
      </c>
      <c r="H92" s="59"/>
      <c r="I92" s="74" t="s">
        <v>787</v>
      </c>
      <c r="J92" s="59" t="s">
        <v>788</v>
      </c>
    </row>
    <row r="93" spans="2:10" ht="26.65">
      <c r="B93" s="67">
        <v>23</v>
      </c>
      <c r="C93" s="59" t="s">
        <v>791</v>
      </c>
      <c r="D93" s="68">
        <v>12487.5</v>
      </c>
      <c r="E93" s="68">
        <v>12487.5</v>
      </c>
      <c r="F93" s="68">
        <f t="shared" si="2"/>
        <v>0</v>
      </c>
      <c r="G93" s="59" t="s">
        <v>479</v>
      </c>
      <c r="H93" s="59"/>
      <c r="I93" s="74" t="s">
        <v>787</v>
      </c>
      <c r="J93" s="59" t="s">
        <v>788</v>
      </c>
    </row>
    <row r="94" spans="2:10" ht="26.65">
      <c r="B94" s="67">
        <v>24</v>
      </c>
      <c r="C94" s="59" t="s">
        <v>791</v>
      </c>
      <c r="D94" s="68">
        <v>12487.5</v>
      </c>
      <c r="E94" s="68">
        <v>12487.5</v>
      </c>
      <c r="F94" s="68">
        <f t="shared" si="2"/>
        <v>0</v>
      </c>
      <c r="G94" s="59" t="s">
        <v>479</v>
      </c>
      <c r="H94" s="59"/>
      <c r="I94" s="74" t="s">
        <v>787</v>
      </c>
      <c r="J94" s="59" t="s">
        <v>788</v>
      </c>
    </row>
    <row r="95" spans="2:10" ht="26.65">
      <c r="B95" s="67">
        <v>25</v>
      </c>
      <c r="C95" s="59" t="s">
        <v>791</v>
      </c>
      <c r="D95" s="68">
        <v>12487.5</v>
      </c>
      <c r="E95" s="68">
        <v>12487.5</v>
      </c>
      <c r="F95" s="68">
        <f t="shared" si="2"/>
        <v>0</v>
      </c>
      <c r="G95" s="59" t="s">
        <v>479</v>
      </c>
      <c r="H95" s="59"/>
      <c r="I95" s="74" t="s">
        <v>787</v>
      </c>
      <c r="J95" s="59" t="s">
        <v>788</v>
      </c>
    </row>
    <row r="96" spans="2:10" ht="26.65">
      <c r="B96" s="67">
        <v>26</v>
      </c>
      <c r="C96" s="59" t="s">
        <v>791</v>
      </c>
      <c r="D96" s="68">
        <v>12487.5</v>
      </c>
      <c r="E96" s="68">
        <v>12487.5</v>
      </c>
      <c r="F96" s="68">
        <f t="shared" si="2"/>
        <v>0</v>
      </c>
      <c r="G96" s="59" t="s">
        <v>479</v>
      </c>
      <c r="H96" s="59"/>
      <c r="I96" s="74" t="s">
        <v>787</v>
      </c>
      <c r="J96" s="59" t="s">
        <v>788</v>
      </c>
    </row>
    <row r="97" spans="2:12" ht="26.65">
      <c r="B97" s="67">
        <v>27</v>
      </c>
      <c r="C97" s="59" t="s">
        <v>791</v>
      </c>
      <c r="D97" s="68">
        <v>12487.5</v>
      </c>
      <c r="E97" s="68">
        <v>12487.5</v>
      </c>
      <c r="F97" s="68">
        <f t="shared" si="2"/>
        <v>0</v>
      </c>
      <c r="G97" s="59" t="s">
        <v>479</v>
      </c>
      <c r="H97" s="59"/>
      <c r="I97" s="74" t="s">
        <v>787</v>
      </c>
      <c r="J97" s="59" t="s">
        <v>788</v>
      </c>
    </row>
    <row r="98" spans="2:12" ht="26.65">
      <c r="B98" s="67">
        <v>28</v>
      </c>
      <c r="C98" s="59" t="s">
        <v>791</v>
      </c>
      <c r="D98" s="68">
        <v>12487.5</v>
      </c>
      <c r="E98" s="68">
        <v>12487.5</v>
      </c>
      <c r="F98" s="68">
        <f t="shared" si="2"/>
        <v>0</v>
      </c>
      <c r="G98" s="59" t="s">
        <v>479</v>
      </c>
      <c r="H98" s="59"/>
      <c r="I98" s="74" t="s">
        <v>787</v>
      </c>
      <c r="J98" s="59" t="s">
        <v>788</v>
      </c>
    </row>
    <row r="99" spans="2:12" ht="26.65">
      <c r="B99" s="67">
        <v>29</v>
      </c>
      <c r="C99" s="59" t="s">
        <v>791</v>
      </c>
      <c r="D99" s="68">
        <v>12487.5</v>
      </c>
      <c r="E99" s="68">
        <v>12487.5</v>
      </c>
      <c r="F99" s="68">
        <f t="shared" si="2"/>
        <v>0</v>
      </c>
      <c r="G99" s="59" t="s">
        <v>479</v>
      </c>
      <c r="H99" s="59"/>
      <c r="I99" s="74" t="s">
        <v>787</v>
      </c>
      <c r="J99" s="59" t="s">
        <v>788</v>
      </c>
    </row>
    <row r="100" spans="2:12" ht="26.65">
      <c r="B100" s="67">
        <v>30</v>
      </c>
      <c r="C100" s="59" t="s">
        <v>791</v>
      </c>
      <c r="D100" s="68">
        <v>12487.5</v>
      </c>
      <c r="E100" s="68">
        <v>12487.5</v>
      </c>
      <c r="F100" s="68">
        <f t="shared" si="2"/>
        <v>0</v>
      </c>
      <c r="G100" s="59" t="s">
        <v>479</v>
      </c>
      <c r="H100" s="59"/>
      <c r="I100" s="74" t="s">
        <v>787</v>
      </c>
      <c r="J100" s="59" t="s">
        <v>788</v>
      </c>
    </row>
    <row r="101" spans="2:12" ht="26.65">
      <c r="B101" s="67">
        <v>31</v>
      </c>
      <c r="C101" s="59" t="s">
        <v>791</v>
      </c>
      <c r="D101" s="68">
        <v>12487.5</v>
      </c>
      <c r="E101" s="68">
        <v>12487.5</v>
      </c>
      <c r="F101" s="68">
        <f t="shared" si="2"/>
        <v>0</v>
      </c>
      <c r="G101" s="59" t="s">
        <v>479</v>
      </c>
      <c r="H101" s="59"/>
      <c r="I101" s="74" t="s">
        <v>787</v>
      </c>
      <c r="J101" s="59" t="s">
        <v>788</v>
      </c>
    </row>
    <row r="102" spans="2:12" ht="26.65">
      <c r="B102" s="67">
        <v>32</v>
      </c>
      <c r="C102" s="59" t="s">
        <v>791</v>
      </c>
      <c r="D102" s="68">
        <v>12487.5</v>
      </c>
      <c r="E102" s="68">
        <v>12487.5</v>
      </c>
      <c r="F102" s="68">
        <f t="shared" si="2"/>
        <v>0</v>
      </c>
      <c r="G102" s="59" t="s">
        <v>479</v>
      </c>
      <c r="H102" s="59"/>
      <c r="I102" s="74" t="s">
        <v>787</v>
      </c>
      <c r="J102" s="59" t="s">
        <v>788</v>
      </c>
    </row>
    <row r="103" spans="2:12" ht="26.65">
      <c r="B103" s="67">
        <v>33</v>
      </c>
      <c r="C103" s="59" t="s">
        <v>791</v>
      </c>
      <c r="D103" s="68">
        <v>12487.5</v>
      </c>
      <c r="E103" s="68">
        <v>12487.5</v>
      </c>
      <c r="F103" s="68">
        <f t="shared" si="2"/>
        <v>0</v>
      </c>
      <c r="G103" s="59" t="s">
        <v>479</v>
      </c>
      <c r="H103" s="59"/>
      <c r="I103" s="74" t="s">
        <v>787</v>
      </c>
      <c r="J103" s="59" t="s">
        <v>788</v>
      </c>
    </row>
    <row r="104" spans="2:12" ht="26.65">
      <c r="B104" s="67">
        <v>34</v>
      </c>
      <c r="C104" s="59" t="s">
        <v>791</v>
      </c>
      <c r="D104" s="68">
        <v>12487.5</v>
      </c>
      <c r="E104" s="68">
        <v>12487.5</v>
      </c>
      <c r="F104" s="68">
        <f t="shared" si="2"/>
        <v>0</v>
      </c>
      <c r="G104" s="59" t="s">
        <v>479</v>
      </c>
      <c r="H104" s="59"/>
      <c r="I104" s="74" t="s">
        <v>787</v>
      </c>
      <c r="J104" s="59" t="s">
        <v>788</v>
      </c>
    </row>
    <row r="105" spans="2:12" ht="26.65">
      <c r="B105" s="67">
        <v>35</v>
      </c>
      <c r="C105" s="59" t="s">
        <v>791</v>
      </c>
      <c r="D105" s="68">
        <v>12487.5</v>
      </c>
      <c r="E105" s="68">
        <v>12487.5</v>
      </c>
      <c r="F105" s="68">
        <f t="shared" si="2"/>
        <v>0</v>
      </c>
      <c r="G105" s="59" t="s">
        <v>479</v>
      </c>
      <c r="H105" s="59"/>
      <c r="I105" s="74" t="s">
        <v>787</v>
      </c>
      <c r="J105" s="59" t="s">
        <v>788</v>
      </c>
      <c r="K105" s="21"/>
    </row>
    <row r="106" spans="2:12" ht="26.65">
      <c r="B106" s="67">
        <v>36</v>
      </c>
      <c r="C106" s="59" t="s">
        <v>791</v>
      </c>
      <c r="D106" s="68">
        <v>12487.5</v>
      </c>
      <c r="E106" s="68">
        <v>12487.5</v>
      </c>
      <c r="F106" s="68">
        <f t="shared" si="2"/>
        <v>0</v>
      </c>
      <c r="G106" s="59" t="s">
        <v>479</v>
      </c>
      <c r="H106" s="59"/>
      <c r="I106" s="74" t="s">
        <v>787</v>
      </c>
      <c r="J106" s="59" t="s">
        <v>788</v>
      </c>
      <c r="K106" s="22"/>
      <c r="L106" s="22"/>
    </row>
    <row r="107" spans="2:12" ht="26.65">
      <c r="B107" s="67">
        <v>37</v>
      </c>
      <c r="C107" s="59" t="s">
        <v>791</v>
      </c>
      <c r="D107" s="68">
        <v>12487.5</v>
      </c>
      <c r="E107" s="68">
        <v>12487.5</v>
      </c>
      <c r="F107" s="68">
        <f t="shared" si="2"/>
        <v>0</v>
      </c>
      <c r="G107" s="59" t="s">
        <v>479</v>
      </c>
      <c r="H107" s="59"/>
      <c r="I107" s="74" t="s">
        <v>787</v>
      </c>
      <c r="J107" s="59" t="s">
        <v>788</v>
      </c>
      <c r="K107" s="22"/>
      <c r="L107" s="22"/>
    </row>
    <row r="108" spans="2:12" ht="26.65">
      <c r="B108" s="67">
        <v>38</v>
      </c>
      <c r="C108" s="59" t="s">
        <v>792</v>
      </c>
      <c r="D108" s="68">
        <v>25770</v>
      </c>
      <c r="E108" s="68">
        <v>0</v>
      </c>
      <c r="F108" s="68">
        <f t="shared" si="2"/>
        <v>25770</v>
      </c>
      <c r="G108" s="59"/>
      <c r="H108" s="59"/>
      <c r="I108" s="48" t="s">
        <v>17</v>
      </c>
      <c r="J108" s="75"/>
      <c r="K108" s="21"/>
    </row>
    <row r="109" spans="2:12" ht="26.65">
      <c r="B109" s="67">
        <v>39</v>
      </c>
      <c r="C109" s="59" t="s">
        <v>793</v>
      </c>
      <c r="D109" s="68">
        <v>890</v>
      </c>
      <c r="E109" s="68">
        <v>0</v>
      </c>
      <c r="F109" s="68">
        <f t="shared" si="2"/>
        <v>890</v>
      </c>
      <c r="G109" s="59"/>
      <c r="H109" s="59"/>
      <c r="I109" s="48" t="s">
        <v>17</v>
      </c>
      <c r="J109" s="73"/>
    </row>
    <row r="110" spans="2:12" ht="26.65">
      <c r="B110" s="67">
        <v>40</v>
      </c>
      <c r="C110" s="59" t="s">
        <v>794</v>
      </c>
      <c r="D110" s="68">
        <v>15000</v>
      </c>
      <c r="E110" s="68">
        <v>0</v>
      </c>
      <c r="F110" s="68">
        <f t="shared" si="2"/>
        <v>15000</v>
      </c>
      <c r="G110" s="59"/>
      <c r="H110" s="59"/>
      <c r="I110" s="48" t="s">
        <v>17</v>
      </c>
      <c r="J110" s="73"/>
    </row>
    <row r="111" spans="2:12" ht="26.65">
      <c r="B111" s="67">
        <v>41</v>
      </c>
      <c r="C111" s="59" t="s">
        <v>795</v>
      </c>
      <c r="D111" s="68">
        <v>7800</v>
      </c>
      <c r="E111" s="68">
        <v>0</v>
      </c>
      <c r="F111" s="68">
        <f t="shared" si="2"/>
        <v>7800</v>
      </c>
      <c r="G111" s="59"/>
      <c r="H111" s="59"/>
      <c r="I111" s="48" t="s">
        <v>17</v>
      </c>
      <c r="J111" s="73"/>
    </row>
    <row r="112" spans="2:12" ht="26.65">
      <c r="B112" s="67">
        <v>42</v>
      </c>
      <c r="C112" s="59" t="s">
        <v>796</v>
      </c>
      <c r="D112" s="68">
        <v>7800</v>
      </c>
      <c r="E112" s="68">
        <v>0</v>
      </c>
      <c r="F112" s="68">
        <f t="shared" si="2"/>
        <v>7800</v>
      </c>
      <c r="G112" s="59"/>
      <c r="H112" s="59"/>
      <c r="I112" s="48" t="s">
        <v>17</v>
      </c>
      <c r="J112" s="73"/>
    </row>
    <row r="113" spans="2:10" ht="39.75">
      <c r="B113" s="67">
        <v>43</v>
      </c>
      <c r="C113" s="59" t="s">
        <v>797</v>
      </c>
      <c r="D113" s="68">
        <v>16100</v>
      </c>
      <c r="E113" s="68">
        <v>0</v>
      </c>
      <c r="F113" s="68">
        <f t="shared" si="2"/>
        <v>16100</v>
      </c>
      <c r="G113" s="59"/>
      <c r="H113" s="59"/>
      <c r="I113" s="48" t="s">
        <v>17</v>
      </c>
      <c r="J113" s="73"/>
    </row>
    <row r="114" spans="2:10">
      <c r="B114" s="67">
        <v>44</v>
      </c>
      <c r="C114" s="59" t="s">
        <v>798</v>
      </c>
      <c r="D114" s="68">
        <v>7200</v>
      </c>
      <c r="E114" s="68">
        <v>0</v>
      </c>
      <c r="F114" s="68">
        <f t="shared" si="2"/>
        <v>7200</v>
      </c>
      <c r="G114" s="59"/>
      <c r="H114" s="59"/>
      <c r="I114" s="48" t="s">
        <v>17</v>
      </c>
      <c r="J114" s="73"/>
    </row>
    <row r="115" spans="2:10" ht="26.65">
      <c r="B115" s="67">
        <v>45</v>
      </c>
      <c r="C115" s="59" t="s">
        <v>799</v>
      </c>
      <c r="D115" s="68">
        <v>4500</v>
      </c>
      <c r="E115" s="68">
        <v>0</v>
      </c>
      <c r="F115" s="68">
        <f t="shared" si="2"/>
        <v>4500</v>
      </c>
      <c r="G115" s="59"/>
      <c r="H115" s="59"/>
      <c r="I115" s="48" t="s">
        <v>17</v>
      </c>
      <c r="J115" s="73"/>
    </row>
    <row r="116" spans="2:10" ht="39.75">
      <c r="B116" s="67">
        <v>46</v>
      </c>
      <c r="C116" s="59" t="s">
        <v>800</v>
      </c>
      <c r="D116" s="68">
        <v>11500</v>
      </c>
      <c r="E116" s="68">
        <v>0</v>
      </c>
      <c r="F116" s="68">
        <f t="shared" si="2"/>
        <v>11500</v>
      </c>
      <c r="G116" s="59"/>
      <c r="H116" s="59"/>
      <c r="I116" s="48" t="s">
        <v>17</v>
      </c>
      <c r="J116" s="73"/>
    </row>
    <row r="117" spans="2:10">
      <c r="B117" s="67">
        <v>47</v>
      </c>
      <c r="C117" s="59" t="s">
        <v>801</v>
      </c>
      <c r="D117" s="68">
        <v>3188</v>
      </c>
      <c r="E117" s="68">
        <v>0</v>
      </c>
      <c r="F117" s="68">
        <f t="shared" si="2"/>
        <v>3188</v>
      </c>
      <c r="G117" s="59"/>
      <c r="H117" s="59"/>
      <c r="I117" s="48" t="s">
        <v>17</v>
      </c>
      <c r="J117" s="73"/>
    </row>
    <row r="118" spans="2:10" ht="26.65">
      <c r="B118" s="67">
        <v>48</v>
      </c>
      <c r="C118" s="59" t="s">
        <v>802</v>
      </c>
      <c r="D118" s="68">
        <v>109632.09</v>
      </c>
      <c r="E118" s="68">
        <v>0</v>
      </c>
      <c r="F118" s="68">
        <f t="shared" si="2"/>
        <v>109632.09</v>
      </c>
      <c r="G118" s="59"/>
      <c r="H118" s="59"/>
      <c r="I118" s="48" t="s">
        <v>17</v>
      </c>
      <c r="J118" s="73"/>
    </row>
    <row r="119" spans="2:10" ht="52.9">
      <c r="B119" s="67">
        <v>49</v>
      </c>
      <c r="C119" s="59" t="s">
        <v>803</v>
      </c>
      <c r="D119" s="68">
        <v>39683</v>
      </c>
      <c r="E119" s="68">
        <v>39683</v>
      </c>
      <c r="F119" s="68">
        <f t="shared" si="2"/>
        <v>0</v>
      </c>
      <c r="G119" s="59"/>
      <c r="H119" s="59"/>
      <c r="I119" s="48" t="s">
        <v>17</v>
      </c>
      <c r="J119" s="73"/>
    </row>
    <row r="120" spans="2:10" ht="26.65">
      <c r="B120" s="67">
        <v>50</v>
      </c>
      <c r="C120" s="59" t="s">
        <v>804</v>
      </c>
      <c r="D120" s="68">
        <v>38770.17</v>
      </c>
      <c r="E120" s="68">
        <v>38770.17</v>
      </c>
      <c r="F120" s="68">
        <f t="shared" si="2"/>
        <v>0</v>
      </c>
      <c r="G120" s="59"/>
      <c r="H120" s="59"/>
      <c r="I120" s="48" t="s">
        <v>17</v>
      </c>
      <c r="J120" s="73"/>
    </row>
    <row r="121" spans="2:10">
      <c r="B121" s="59"/>
      <c r="C121" s="59"/>
      <c r="D121" s="71">
        <f>SUM(D71:D120)</f>
        <v>749870.76</v>
      </c>
      <c r="E121" s="71">
        <f>SUM(E71:E120)</f>
        <v>540490.67000000004</v>
      </c>
      <c r="F121" s="71">
        <f>SUM(F71:F120)</f>
        <v>209380.09</v>
      </c>
      <c r="G121" s="59"/>
      <c r="H121" s="59"/>
      <c r="I121" s="48"/>
      <c r="J121" s="72"/>
    </row>
    <row r="122" spans="2:10">
      <c r="B122" s="250" t="s">
        <v>805</v>
      </c>
      <c r="C122" s="251"/>
      <c r="D122" s="251"/>
      <c r="E122" s="251"/>
      <c r="F122" s="251"/>
      <c r="G122" s="251"/>
      <c r="H122" s="251"/>
      <c r="I122" s="251"/>
      <c r="J122" s="252"/>
    </row>
    <row r="123" spans="2:10">
      <c r="B123" s="72"/>
      <c r="C123" s="72"/>
      <c r="D123" s="72"/>
      <c r="E123" s="72"/>
      <c r="F123" s="72"/>
      <c r="G123" s="72"/>
      <c r="H123" s="72"/>
      <c r="I123" s="72"/>
      <c r="J123" s="72"/>
    </row>
    <row r="124" spans="2:10">
      <c r="B124" s="250" t="s">
        <v>806</v>
      </c>
      <c r="C124" s="251"/>
      <c r="D124" s="251"/>
      <c r="E124" s="251"/>
      <c r="F124" s="251"/>
      <c r="G124" s="251"/>
      <c r="H124" s="251"/>
      <c r="I124" s="251"/>
      <c r="J124" s="252"/>
    </row>
    <row r="125" spans="2:10">
      <c r="B125" s="48"/>
      <c r="C125" s="48"/>
      <c r="D125" s="47"/>
      <c r="E125" s="47"/>
      <c r="F125" s="47"/>
      <c r="G125" s="48"/>
      <c r="H125" s="48"/>
      <c r="I125" s="48"/>
      <c r="J125" s="48"/>
    </row>
    <row r="131" spans="9:9">
      <c r="I131" s="22"/>
    </row>
  </sheetData>
  <mergeCells count="15">
    <mergeCell ref="B3:J3"/>
    <mergeCell ref="B6:J6"/>
    <mergeCell ref="B10:J10"/>
    <mergeCell ref="B13:J13"/>
    <mergeCell ref="B19:J19"/>
    <mergeCell ref="B24:J24"/>
    <mergeCell ref="B29:J29"/>
    <mergeCell ref="B34:J34"/>
    <mergeCell ref="B38:J38"/>
    <mergeCell ref="B54:J54"/>
    <mergeCell ref="B58:J58"/>
    <mergeCell ref="B61:J61"/>
    <mergeCell ref="B70:J70"/>
    <mergeCell ref="B122:J122"/>
    <mergeCell ref="B124:J124"/>
  </mergeCells>
  <pageMargins left="0.70866141732283505" right="0.70866141732283505" top="0.74803149606299202" bottom="0.74803149606299202" header="0.31496062992126" footer="0.31496062992126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Q31"/>
  <sheetViews>
    <sheetView zoomScale="82" zoomScaleNormal="82" workbookViewId="0">
      <selection activeCell="E12" sqref="E12"/>
    </sheetView>
  </sheetViews>
  <sheetFormatPr defaultColWidth="9" defaultRowHeight="14.25"/>
  <cols>
    <col min="3" max="3" width="31.3984375" customWidth="1"/>
    <col min="4" max="4" width="30.86328125" customWidth="1"/>
    <col min="5" max="5" width="28" customWidth="1"/>
    <col min="6" max="6" width="31.86328125" customWidth="1"/>
  </cols>
  <sheetData>
    <row r="3" spans="2:17" ht="45.75" customHeight="1">
      <c r="B3" s="255" t="s">
        <v>807</v>
      </c>
      <c r="C3" s="255"/>
      <c r="D3" s="255"/>
      <c r="E3" s="255"/>
      <c r="F3" s="255"/>
    </row>
    <row r="4" spans="2:17" ht="78" customHeight="1">
      <c r="B4" s="256" t="s">
        <v>808</v>
      </c>
      <c r="C4" s="258" t="s">
        <v>809</v>
      </c>
      <c r="D4" s="258" t="s">
        <v>810</v>
      </c>
      <c r="E4" s="258" t="s">
        <v>811</v>
      </c>
      <c r="F4" s="258" t="s">
        <v>812</v>
      </c>
    </row>
    <row r="5" spans="2:17" ht="28.5" customHeight="1">
      <c r="B5" s="257"/>
      <c r="C5" s="259"/>
      <c r="D5" s="259"/>
      <c r="E5" s="259"/>
      <c r="F5" s="259"/>
    </row>
    <row r="6" spans="2:17">
      <c r="B6" s="26">
        <v>1</v>
      </c>
      <c r="C6" s="26">
        <v>2</v>
      </c>
      <c r="D6" s="26">
        <v>3</v>
      </c>
      <c r="E6" s="26">
        <v>5</v>
      </c>
      <c r="F6" s="26">
        <v>10</v>
      </c>
    </row>
    <row r="7" spans="2:17" ht="75" customHeight="1">
      <c r="B7" s="27">
        <v>1</v>
      </c>
      <c r="C7" s="28" t="s">
        <v>813</v>
      </c>
      <c r="D7" s="28" t="s">
        <v>814</v>
      </c>
      <c r="E7" s="28" t="s">
        <v>815</v>
      </c>
      <c r="F7" s="29" t="s">
        <v>816</v>
      </c>
      <c r="Q7" s="22"/>
    </row>
    <row r="8" spans="2:17" ht="75" customHeight="1">
      <c r="B8" s="27">
        <v>2</v>
      </c>
      <c r="C8" s="28" t="s">
        <v>817</v>
      </c>
      <c r="D8" s="28" t="s">
        <v>814</v>
      </c>
      <c r="E8" s="28" t="s">
        <v>818</v>
      </c>
      <c r="F8" s="30" t="s">
        <v>819</v>
      </c>
    </row>
    <row r="9" spans="2:17" ht="75" customHeight="1">
      <c r="B9" s="27">
        <v>3</v>
      </c>
      <c r="C9" s="28" t="s">
        <v>820</v>
      </c>
      <c r="D9" s="28" t="s">
        <v>814</v>
      </c>
      <c r="E9" s="28" t="s">
        <v>821</v>
      </c>
      <c r="F9" s="30" t="s">
        <v>822</v>
      </c>
    </row>
    <row r="10" spans="2:17" ht="41.65">
      <c r="B10" s="27">
        <v>4</v>
      </c>
      <c r="C10" s="28" t="s">
        <v>823</v>
      </c>
      <c r="D10" s="28" t="s">
        <v>814</v>
      </c>
      <c r="E10" s="31" t="s">
        <v>824</v>
      </c>
      <c r="F10" s="30" t="s">
        <v>825</v>
      </c>
      <c r="N10" s="22"/>
    </row>
    <row r="11" spans="2:17" ht="41.65">
      <c r="B11" s="27">
        <v>5</v>
      </c>
      <c r="C11" s="28" t="s">
        <v>826</v>
      </c>
      <c r="D11" s="28" t="s">
        <v>814</v>
      </c>
      <c r="E11" s="31" t="s">
        <v>827</v>
      </c>
      <c r="F11" s="30" t="s">
        <v>828</v>
      </c>
    </row>
    <row r="12" spans="2:17" ht="61.5">
      <c r="B12" s="27">
        <v>6</v>
      </c>
      <c r="C12" s="32" t="s">
        <v>829</v>
      </c>
      <c r="D12" s="28" t="s">
        <v>830</v>
      </c>
      <c r="E12" s="31" t="s">
        <v>831</v>
      </c>
      <c r="F12" s="30" t="s">
        <v>832</v>
      </c>
    </row>
    <row r="13" spans="2:17" ht="67.5" customHeight="1">
      <c r="B13" s="27">
        <v>7</v>
      </c>
      <c r="C13" s="28" t="s">
        <v>833</v>
      </c>
      <c r="D13" s="28" t="s">
        <v>834</v>
      </c>
      <c r="E13" s="31" t="s">
        <v>835</v>
      </c>
      <c r="F13" s="30" t="s">
        <v>836</v>
      </c>
      <c r="K13" s="39"/>
    </row>
    <row r="14" spans="2:17" ht="75" customHeight="1">
      <c r="B14" s="27">
        <v>8</v>
      </c>
      <c r="C14" s="28" t="s">
        <v>837</v>
      </c>
      <c r="D14" s="28" t="s">
        <v>838</v>
      </c>
      <c r="E14" s="28" t="s">
        <v>839</v>
      </c>
      <c r="F14" s="30" t="s">
        <v>840</v>
      </c>
      <c r="K14" s="39"/>
    </row>
    <row r="15" spans="2:17" ht="41.65">
      <c r="B15" s="27">
        <v>9</v>
      </c>
      <c r="C15" s="28" t="s">
        <v>841</v>
      </c>
      <c r="D15" s="28" t="s">
        <v>842</v>
      </c>
      <c r="E15" s="28" t="s">
        <v>843</v>
      </c>
      <c r="F15" s="30" t="s">
        <v>844</v>
      </c>
    </row>
    <row r="16" spans="2:17" ht="41.65">
      <c r="B16" s="27">
        <v>10</v>
      </c>
      <c r="C16" s="28" t="s">
        <v>845</v>
      </c>
      <c r="D16" s="28" t="s">
        <v>814</v>
      </c>
      <c r="E16" s="31" t="s">
        <v>846</v>
      </c>
      <c r="F16" s="30" t="s">
        <v>847</v>
      </c>
    </row>
    <row r="17" spans="2:6" ht="41.65">
      <c r="B17" s="33">
        <v>11</v>
      </c>
      <c r="C17" s="28" t="s">
        <v>848</v>
      </c>
      <c r="D17" s="28" t="s">
        <v>849</v>
      </c>
      <c r="E17" s="31" t="s">
        <v>850</v>
      </c>
      <c r="F17" s="30" t="s">
        <v>851</v>
      </c>
    </row>
    <row r="18" spans="2:6" ht="27.75">
      <c r="B18" s="33">
        <v>12</v>
      </c>
      <c r="C18" s="31" t="s">
        <v>256</v>
      </c>
      <c r="D18" s="28" t="s">
        <v>852</v>
      </c>
      <c r="E18" s="28" t="s">
        <v>853</v>
      </c>
      <c r="F18" s="30" t="s">
        <v>854</v>
      </c>
    </row>
    <row r="19" spans="2:6" ht="41.65">
      <c r="B19" s="33">
        <v>13</v>
      </c>
      <c r="C19" s="31" t="s">
        <v>282</v>
      </c>
      <c r="D19" s="28" t="s">
        <v>855</v>
      </c>
      <c r="E19" s="28" t="s">
        <v>856</v>
      </c>
      <c r="F19" s="30" t="s">
        <v>857</v>
      </c>
    </row>
    <row r="20" spans="2:6" ht="55.5">
      <c r="B20" s="33">
        <v>14</v>
      </c>
      <c r="C20" s="28" t="s">
        <v>858</v>
      </c>
      <c r="D20" s="28" t="s">
        <v>859</v>
      </c>
      <c r="E20" s="31" t="s">
        <v>860</v>
      </c>
      <c r="F20" s="34" t="s">
        <v>861</v>
      </c>
    </row>
    <row r="21" spans="2:6" ht="55.5">
      <c r="B21" s="33">
        <v>15</v>
      </c>
      <c r="C21" s="28" t="s">
        <v>862</v>
      </c>
      <c r="D21" s="28" t="s">
        <v>863</v>
      </c>
      <c r="E21" s="31" t="s">
        <v>864</v>
      </c>
      <c r="F21" s="31" t="s">
        <v>865</v>
      </c>
    </row>
    <row r="22" spans="2:6" ht="41.65">
      <c r="B22" s="27">
        <v>16</v>
      </c>
      <c r="C22" s="28" t="s">
        <v>866</v>
      </c>
      <c r="D22" s="28" t="s">
        <v>867</v>
      </c>
      <c r="E22" s="28" t="s">
        <v>868</v>
      </c>
      <c r="F22" s="30" t="s">
        <v>869</v>
      </c>
    </row>
    <row r="23" spans="2:6" ht="27.75">
      <c r="B23" s="27">
        <v>17</v>
      </c>
      <c r="C23" s="31" t="s">
        <v>870</v>
      </c>
      <c r="D23" s="28" t="s">
        <v>871</v>
      </c>
      <c r="E23" s="31" t="s">
        <v>872</v>
      </c>
      <c r="F23" s="30" t="s">
        <v>873</v>
      </c>
    </row>
    <row r="24" spans="2:6">
      <c r="B24" s="27">
        <v>18</v>
      </c>
      <c r="C24" s="31" t="s">
        <v>407</v>
      </c>
      <c r="D24" s="28" t="s">
        <v>874</v>
      </c>
      <c r="E24" s="31" t="s">
        <v>875</v>
      </c>
      <c r="F24" s="35" t="s">
        <v>876</v>
      </c>
    </row>
    <row r="25" spans="2:6" ht="27.75">
      <c r="B25" s="27">
        <v>19</v>
      </c>
      <c r="C25" s="31" t="s">
        <v>877</v>
      </c>
      <c r="D25" s="28" t="s">
        <v>842</v>
      </c>
      <c r="E25" s="36" t="s">
        <v>878</v>
      </c>
      <c r="F25" s="35" t="s">
        <v>879</v>
      </c>
    </row>
    <row r="26" spans="2:6" ht="27.75">
      <c r="B26" s="27">
        <v>20</v>
      </c>
      <c r="C26" s="31" t="s">
        <v>880</v>
      </c>
      <c r="D26" s="28" t="s">
        <v>881</v>
      </c>
      <c r="E26" s="31" t="s">
        <v>882</v>
      </c>
      <c r="F26" s="35" t="s">
        <v>883</v>
      </c>
    </row>
    <row r="27" spans="2:6" ht="27.75">
      <c r="B27" s="27">
        <v>21</v>
      </c>
      <c r="C27" s="28" t="s">
        <v>884</v>
      </c>
      <c r="D27" s="28" t="s">
        <v>885</v>
      </c>
      <c r="E27" s="37" t="s">
        <v>886</v>
      </c>
      <c r="F27" s="35" t="s">
        <v>887</v>
      </c>
    </row>
    <row r="28" spans="2:6" ht="27.75">
      <c r="B28" s="27">
        <v>22</v>
      </c>
      <c r="C28" s="31" t="s">
        <v>888</v>
      </c>
      <c r="D28" s="28" t="s">
        <v>889</v>
      </c>
      <c r="E28" s="31" t="s">
        <v>890</v>
      </c>
      <c r="F28" s="38" t="s">
        <v>891</v>
      </c>
    </row>
    <row r="29" spans="2:6" ht="27.75">
      <c r="B29" s="27">
        <v>23</v>
      </c>
      <c r="C29" s="31" t="s">
        <v>892</v>
      </c>
      <c r="D29" s="28" t="s">
        <v>893</v>
      </c>
      <c r="E29" s="31" t="s">
        <v>894</v>
      </c>
      <c r="F29" s="30" t="s">
        <v>895</v>
      </c>
    </row>
    <row r="30" spans="2:6" ht="41.65">
      <c r="B30" s="27">
        <v>24</v>
      </c>
      <c r="C30" s="28" t="s">
        <v>136</v>
      </c>
      <c r="D30" s="28" t="s">
        <v>896</v>
      </c>
      <c r="E30" s="28" t="s">
        <v>897</v>
      </c>
      <c r="F30" s="30" t="s">
        <v>898</v>
      </c>
    </row>
    <row r="31" spans="2:6" ht="27.75">
      <c r="B31" s="27">
        <v>25</v>
      </c>
      <c r="C31" s="31" t="s">
        <v>899</v>
      </c>
      <c r="D31" s="28" t="s">
        <v>900</v>
      </c>
      <c r="E31" s="28" t="s">
        <v>901</v>
      </c>
      <c r="F31" s="35" t="s">
        <v>902</v>
      </c>
    </row>
  </sheetData>
  <mergeCells count="6">
    <mergeCell ref="B3:F3"/>
    <mergeCell ref="B4:B5"/>
    <mergeCell ref="C4:C5"/>
    <mergeCell ref="D4:D5"/>
    <mergeCell ref="E4:E5"/>
    <mergeCell ref="F4:F5"/>
  </mergeCells>
  <pageMargins left="0.7" right="0.7" top="0.75" bottom="0.75" header="0.3" footer="0.3"/>
  <pageSetup paperSize="9" scale="9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zoomScale="93" zoomScaleNormal="93" workbookViewId="0">
      <selection activeCell="G38" sqref="G38"/>
    </sheetView>
  </sheetViews>
  <sheetFormatPr defaultColWidth="9" defaultRowHeight="15.75"/>
  <cols>
    <col min="1" max="1" width="9" style="82"/>
    <col min="2" max="2" width="9" style="144"/>
    <col min="3" max="3" width="17.265625" style="144" customWidth="1"/>
    <col min="4" max="4" width="28.1328125" style="144" customWidth="1"/>
    <col min="5" max="5" width="34" style="144" customWidth="1"/>
    <col min="6" max="6" width="34.73046875" style="144" customWidth="1"/>
    <col min="7" max="7" width="18.59765625" style="144" customWidth="1"/>
    <col min="8" max="8" width="30.59765625" style="144" customWidth="1"/>
    <col min="9" max="9" width="31" style="144" customWidth="1"/>
    <col min="10" max="10" width="16.73046875" style="144" customWidth="1"/>
    <col min="11" max="11" width="17.3984375" style="144" customWidth="1"/>
    <col min="12" max="12" width="17.265625" customWidth="1"/>
    <col min="13" max="13" width="18.3984375" customWidth="1"/>
    <col min="14" max="14" width="13.265625" customWidth="1"/>
  </cols>
  <sheetData>
    <row r="1" spans="1:11" ht="46.5" customHeight="1">
      <c r="B1" s="260" t="s">
        <v>903</v>
      </c>
      <c r="C1" s="260"/>
      <c r="D1" s="260"/>
      <c r="E1" s="260"/>
      <c r="F1" s="260"/>
      <c r="G1" s="260"/>
      <c r="H1" s="260"/>
      <c r="I1" s="260"/>
      <c r="J1" s="260"/>
      <c r="K1" s="260"/>
    </row>
    <row r="2" spans="1:11" ht="36" customHeight="1">
      <c r="B2" s="83"/>
      <c r="C2" s="83"/>
      <c r="D2" s="83"/>
      <c r="E2" s="84"/>
      <c r="F2" s="84"/>
      <c r="G2" s="84"/>
      <c r="H2" s="84"/>
      <c r="I2" s="84"/>
      <c r="J2" s="84"/>
      <c r="K2" s="84"/>
    </row>
    <row r="3" spans="1:11" ht="36" customHeight="1">
      <c r="A3" s="85"/>
      <c r="B3" s="262" t="s">
        <v>904</v>
      </c>
      <c r="C3" s="262"/>
      <c r="D3" s="262"/>
      <c r="E3" s="263" t="s">
        <v>905</v>
      </c>
      <c r="F3" s="263"/>
      <c r="G3" s="264"/>
      <c r="H3" s="261" t="s">
        <v>906</v>
      </c>
      <c r="I3" s="261" t="s">
        <v>907</v>
      </c>
      <c r="J3" s="261" t="s">
        <v>908</v>
      </c>
      <c r="K3" s="261" t="s">
        <v>909</v>
      </c>
    </row>
    <row r="4" spans="1:11" ht="51.75" customHeight="1">
      <c r="A4" s="85"/>
      <c r="B4" s="262"/>
      <c r="C4" s="262"/>
      <c r="D4" s="262"/>
      <c r="E4" s="265"/>
      <c r="F4" s="265"/>
      <c r="G4" s="266"/>
      <c r="H4" s="261"/>
      <c r="I4" s="261"/>
      <c r="J4" s="261"/>
      <c r="K4" s="261"/>
    </row>
    <row r="5" spans="1:11" ht="36" customHeight="1">
      <c r="A5" s="85"/>
      <c r="B5" s="86" t="s">
        <v>910</v>
      </c>
      <c r="C5" s="86" t="s">
        <v>911</v>
      </c>
      <c r="D5" s="86" t="s">
        <v>912</v>
      </c>
      <c r="E5" s="87" t="s">
        <v>913</v>
      </c>
      <c r="F5" s="87" t="s">
        <v>914</v>
      </c>
      <c r="G5" s="88" t="s">
        <v>915</v>
      </c>
      <c r="H5" s="261"/>
      <c r="I5" s="261"/>
      <c r="J5" s="261"/>
      <c r="K5" s="261"/>
    </row>
    <row r="6" spans="1:11">
      <c r="A6" s="85">
        <v>1</v>
      </c>
      <c r="B6" s="89">
        <v>671030</v>
      </c>
      <c r="C6" s="89" t="s">
        <v>916</v>
      </c>
      <c r="D6" s="89" t="s">
        <v>917</v>
      </c>
      <c r="E6" s="90" t="s">
        <v>918</v>
      </c>
      <c r="F6" s="91"/>
      <c r="G6" s="91"/>
      <c r="H6" s="90" t="s">
        <v>919</v>
      </c>
      <c r="I6" s="90" t="s">
        <v>920</v>
      </c>
      <c r="J6" s="92">
        <v>6982</v>
      </c>
      <c r="K6" s="92"/>
    </row>
    <row r="7" spans="1:11" ht="16.149999999999999" thickBot="1">
      <c r="A7" s="85">
        <v>2</v>
      </c>
      <c r="B7" s="89">
        <v>671030</v>
      </c>
      <c r="C7" s="89" t="s">
        <v>916</v>
      </c>
      <c r="D7" s="89" t="s">
        <v>917</v>
      </c>
      <c r="E7" s="93" t="s">
        <v>921</v>
      </c>
      <c r="F7" s="94"/>
      <c r="G7" s="94"/>
      <c r="H7" s="93" t="s">
        <v>919</v>
      </c>
      <c r="I7" s="93" t="s">
        <v>922</v>
      </c>
      <c r="J7" s="95">
        <v>436</v>
      </c>
      <c r="K7" s="95">
        <v>34945.4</v>
      </c>
    </row>
    <row r="8" spans="1:11" ht="16.149999999999999" thickBot="1">
      <c r="A8" s="85">
        <v>3</v>
      </c>
      <c r="B8" s="89">
        <v>671030</v>
      </c>
      <c r="C8" s="89" t="s">
        <v>916</v>
      </c>
      <c r="D8" s="89" t="s">
        <v>923</v>
      </c>
      <c r="E8" s="96" t="s">
        <v>921</v>
      </c>
      <c r="F8" s="97"/>
      <c r="G8" s="97"/>
      <c r="H8" s="96" t="s">
        <v>919</v>
      </c>
      <c r="I8" s="96" t="s">
        <v>922</v>
      </c>
      <c r="J8" s="98">
        <v>915</v>
      </c>
      <c r="K8" s="98">
        <v>73337.25</v>
      </c>
    </row>
    <row r="9" spans="1:11" ht="31.5" thickBot="1">
      <c r="A9" s="85">
        <v>4</v>
      </c>
      <c r="B9" s="89">
        <v>671030</v>
      </c>
      <c r="C9" s="89" t="s">
        <v>916</v>
      </c>
      <c r="D9" s="89" t="s">
        <v>924</v>
      </c>
      <c r="E9" s="96" t="s">
        <v>925</v>
      </c>
      <c r="F9" s="97"/>
      <c r="G9" s="99">
        <v>41249</v>
      </c>
      <c r="H9" s="96" t="s">
        <v>919</v>
      </c>
      <c r="I9" s="100" t="s">
        <v>926</v>
      </c>
      <c r="J9" s="98">
        <v>439</v>
      </c>
      <c r="K9" s="98"/>
    </row>
    <row r="10" spans="1:11" ht="31.5" thickBot="1">
      <c r="A10" s="85">
        <v>5</v>
      </c>
      <c r="B10" s="89">
        <v>671030</v>
      </c>
      <c r="C10" s="89" t="s">
        <v>916</v>
      </c>
      <c r="D10" s="89" t="s">
        <v>927</v>
      </c>
      <c r="E10" s="96" t="s">
        <v>925</v>
      </c>
      <c r="F10" s="97"/>
      <c r="G10" s="99">
        <v>41249</v>
      </c>
      <c r="H10" s="96" t="s">
        <v>919</v>
      </c>
      <c r="I10" s="100" t="s">
        <v>926</v>
      </c>
      <c r="J10" s="98">
        <v>689</v>
      </c>
      <c r="K10" s="98"/>
    </row>
    <row r="11" spans="1:11" ht="31.5" thickBot="1">
      <c r="A11" s="85">
        <v>6</v>
      </c>
      <c r="B11" s="89">
        <v>671030</v>
      </c>
      <c r="C11" s="89" t="s">
        <v>916</v>
      </c>
      <c r="D11" s="89" t="s">
        <v>928</v>
      </c>
      <c r="E11" s="96" t="s">
        <v>929</v>
      </c>
      <c r="F11" s="97">
        <v>61</v>
      </c>
      <c r="G11" s="99">
        <v>41272</v>
      </c>
      <c r="H11" s="96" t="s">
        <v>919</v>
      </c>
      <c r="I11" s="100" t="s">
        <v>926</v>
      </c>
      <c r="J11" s="98">
        <v>1474</v>
      </c>
      <c r="K11" s="98"/>
    </row>
    <row r="12" spans="1:11" ht="31.5" thickBot="1">
      <c r="A12" s="85">
        <v>7</v>
      </c>
      <c r="B12" s="89">
        <v>671030</v>
      </c>
      <c r="C12" s="89" t="s">
        <v>916</v>
      </c>
      <c r="D12" s="89" t="s">
        <v>930</v>
      </c>
      <c r="E12" s="96" t="s">
        <v>929</v>
      </c>
      <c r="F12" s="97">
        <v>62</v>
      </c>
      <c r="G12" s="99">
        <v>41272</v>
      </c>
      <c r="H12" s="96" t="s">
        <v>919</v>
      </c>
      <c r="I12" s="100" t="s">
        <v>926</v>
      </c>
      <c r="J12" s="98">
        <v>488</v>
      </c>
      <c r="K12" s="98"/>
    </row>
    <row r="13" spans="1:11" ht="31.5" thickBot="1">
      <c r="A13" s="85">
        <v>8</v>
      </c>
      <c r="B13" s="89">
        <v>671030</v>
      </c>
      <c r="C13" s="89" t="s">
        <v>916</v>
      </c>
      <c r="D13" s="89" t="s">
        <v>931</v>
      </c>
      <c r="E13" s="96" t="s">
        <v>929</v>
      </c>
      <c r="F13" s="97">
        <v>5</v>
      </c>
      <c r="G13" s="99">
        <v>41390</v>
      </c>
      <c r="H13" s="96" t="s">
        <v>919</v>
      </c>
      <c r="I13" s="100" t="s">
        <v>926</v>
      </c>
      <c r="J13" s="98">
        <v>557</v>
      </c>
      <c r="K13" s="98"/>
    </row>
    <row r="14" spans="1:11" ht="16.149999999999999" thickBot="1">
      <c r="A14" s="85">
        <v>9</v>
      </c>
      <c r="B14" s="89">
        <v>671030</v>
      </c>
      <c r="C14" s="89" t="s">
        <v>916</v>
      </c>
      <c r="D14" s="89" t="s">
        <v>932</v>
      </c>
      <c r="E14" s="96" t="s">
        <v>933</v>
      </c>
      <c r="F14" s="97">
        <v>758</v>
      </c>
      <c r="G14" s="99">
        <v>41618</v>
      </c>
      <c r="H14" s="101" t="s">
        <v>919</v>
      </c>
      <c r="I14" s="96" t="s">
        <v>934</v>
      </c>
      <c r="J14" s="102">
        <v>379</v>
      </c>
      <c r="K14" s="103" t="s">
        <v>935</v>
      </c>
    </row>
    <row r="15" spans="1:11" ht="16.149999999999999" thickBot="1">
      <c r="A15" s="85">
        <v>10</v>
      </c>
      <c r="B15" s="89">
        <v>671030</v>
      </c>
      <c r="C15" s="89" t="s">
        <v>936</v>
      </c>
      <c r="D15" s="89" t="s">
        <v>937</v>
      </c>
      <c r="E15" s="96" t="s">
        <v>933</v>
      </c>
      <c r="F15" s="97">
        <v>706</v>
      </c>
      <c r="G15" s="99">
        <v>41605</v>
      </c>
      <c r="H15" s="101" t="s">
        <v>919</v>
      </c>
      <c r="I15" s="81" t="s">
        <v>25</v>
      </c>
      <c r="J15" s="104"/>
      <c r="K15" s="105"/>
    </row>
    <row r="16" spans="1:11" ht="16.149999999999999" thickBot="1">
      <c r="A16" s="85">
        <v>11</v>
      </c>
      <c r="B16" s="89">
        <v>671030</v>
      </c>
      <c r="C16" s="89" t="s">
        <v>936</v>
      </c>
      <c r="D16" s="89" t="s">
        <v>938</v>
      </c>
      <c r="E16" s="96" t="s">
        <v>933</v>
      </c>
      <c r="F16" s="97">
        <v>705</v>
      </c>
      <c r="G16" s="106">
        <v>41605</v>
      </c>
      <c r="H16" s="101" t="s">
        <v>919</v>
      </c>
      <c r="I16" s="107" t="s">
        <v>939</v>
      </c>
      <c r="J16" s="108">
        <v>543</v>
      </c>
      <c r="K16" s="109" t="s">
        <v>940</v>
      </c>
    </row>
    <row r="17" spans="1:11" ht="16.149999999999999" thickBot="1">
      <c r="A17" s="85">
        <v>12</v>
      </c>
      <c r="B17" s="89">
        <v>671030</v>
      </c>
      <c r="C17" s="89" t="s">
        <v>936</v>
      </c>
      <c r="D17" s="89" t="s">
        <v>941</v>
      </c>
      <c r="E17" s="110" t="s">
        <v>942</v>
      </c>
      <c r="F17" s="111" t="s">
        <v>943</v>
      </c>
      <c r="G17" s="112">
        <v>41453</v>
      </c>
      <c r="H17" s="101" t="s">
        <v>919</v>
      </c>
      <c r="I17" s="113" t="s">
        <v>944</v>
      </c>
      <c r="J17" s="114">
        <v>15000</v>
      </c>
      <c r="K17" s="115">
        <v>2005350</v>
      </c>
    </row>
    <row r="18" spans="1:11" ht="31.5" thickBot="1">
      <c r="A18" s="85">
        <v>13</v>
      </c>
      <c r="B18" s="89">
        <v>671030</v>
      </c>
      <c r="C18" s="89" t="s">
        <v>945</v>
      </c>
      <c r="D18" s="89" t="s">
        <v>945</v>
      </c>
      <c r="E18" s="96" t="s">
        <v>933</v>
      </c>
      <c r="F18" s="97">
        <v>255</v>
      </c>
      <c r="G18" s="106">
        <v>43985</v>
      </c>
      <c r="H18" s="101" t="s">
        <v>919</v>
      </c>
      <c r="I18" s="116" t="s">
        <v>946</v>
      </c>
      <c r="J18" s="117">
        <v>2085</v>
      </c>
      <c r="K18" s="118" t="s">
        <v>947</v>
      </c>
    </row>
    <row r="19" spans="1:11" ht="16.149999999999999" thickBot="1">
      <c r="A19" s="85">
        <v>14</v>
      </c>
      <c r="B19" s="89">
        <v>671030</v>
      </c>
      <c r="C19" s="89" t="s">
        <v>948</v>
      </c>
      <c r="D19" s="89" t="s">
        <v>949</v>
      </c>
      <c r="E19" s="96" t="s">
        <v>933</v>
      </c>
      <c r="F19" s="97">
        <v>96</v>
      </c>
      <c r="G19" s="106">
        <v>40669</v>
      </c>
      <c r="H19" s="101" t="s">
        <v>919</v>
      </c>
      <c r="I19" s="83" t="s">
        <v>934</v>
      </c>
      <c r="J19" s="119">
        <v>30677</v>
      </c>
      <c r="K19" s="120" t="s">
        <v>950</v>
      </c>
    </row>
    <row r="20" spans="1:11" ht="31.5" thickBot="1">
      <c r="A20" s="85">
        <v>15</v>
      </c>
      <c r="B20" s="89">
        <v>671030</v>
      </c>
      <c r="C20" s="89" t="s">
        <v>948</v>
      </c>
      <c r="D20" s="89" t="s">
        <v>951</v>
      </c>
      <c r="E20" s="96" t="s">
        <v>933</v>
      </c>
      <c r="F20" s="97">
        <v>129</v>
      </c>
      <c r="G20" s="106">
        <v>44066</v>
      </c>
      <c r="H20" s="101" t="s">
        <v>919</v>
      </c>
      <c r="I20" s="116" t="s">
        <v>952</v>
      </c>
      <c r="J20" s="119">
        <v>3455</v>
      </c>
      <c r="K20" s="92" t="s">
        <v>953</v>
      </c>
    </row>
    <row r="21" spans="1:11" ht="16.149999999999999" thickBot="1">
      <c r="A21" s="85">
        <v>16</v>
      </c>
      <c r="B21" s="89">
        <v>671030</v>
      </c>
      <c r="C21" s="89" t="s">
        <v>954</v>
      </c>
      <c r="D21" s="89" t="s">
        <v>955</v>
      </c>
      <c r="E21" s="96" t="s">
        <v>933</v>
      </c>
      <c r="F21" s="97">
        <v>132</v>
      </c>
      <c r="G21" s="106">
        <v>40771</v>
      </c>
      <c r="H21" s="101" t="s">
        <v>919</v>
      </c>
      <c r="I21" s="113" t="s">
        <v>956</v>
      </c>
      <c r="J21" s="119">
        <v>6121</v>
      </c>
      <c r="K21" s="92" t="s">
        <v>957</v>
      </c>
    </row>
    <row r="22" spans="1:11" ht="16.149999999999999" thickBot="1">
      <c r="A22" s="85">
        <v>17</v>
      </c>
      <c r="B22" s="89">
        <v>671030</v>
      </c>
      <c r="C22" s="89" t="s">
        <v>954</v>
      </c>
      <c r="D22" s="89" t="s">
        <v>958</v>
      </c>
      <c r="E22" s="96" t="s">
        <v>933</v>
      </c>
      <c r="F22" s="97">
        <v>42</v>
      </c>
      <c r="G22" s="106">
        <v>40624</v>
      </c>
      <c r="H22" s="101" t="s">
        <v>919</v>
      </c>
      <c r="I22" s="113" t="s">
        <v>959</v>
      </c>
      <c r="J22" s="119">
        <v>10810</v>
      </c>
      <c r="K22" s="120" t="s">
        <v>960</v>
      </c>
    </row>
    <row r="23" spans="1:11" ht="31.5" thickBot="1">
      <c r="A23" s="85">
        <v>18</v>
      </c>
      <c r="B23" s="89">
        <v>671030</v>
      </c>
      <c r="C23" s="89" t="s">
        <v>961</v>
      </c>
      <c r="D23" s="89" t="s">
        <v>962</v>
      </c>
      <c r="E23" s="96" t="s">
        <v>933</v>
      </c>
      <c r="F23" s="97">
        <v>431</v>
      </c>
      <c r="G23" s="106">
        <v>41963</v>
      </c>
      <c r="H23" s="101" t="s">
        <v>919</v>
      </c>
      <c r="I23" s="121" t="s">
        <v>963</v>
      </c>
      <c r="J23" s="119">
        <v>34082</v>
      </c>
      <c r="K23" s="122" t="s">
        <v>964</v>
      </c>
    </row>
    <row r="24" spans="1:11" ht="16.149999999999999" thickBot="1">
      <c r="A24" s="85">
        <v>19</v>
      </c>
      <c r="B24" s="89">
        <v>671030</v>
      </c>
      <c r="C24" s="89" t="s">
        <v>961</v>
      </c>
      <c r="D24" s="89" t="s">
        <v>965</v>
      </c>
      <c r="E24" s="96" t="s">
        <v>933</v>
      </c>
      <c r="F24" s="97">
        <v>119</v>
      </c>
      <c r="G24" s="106">
        <v>40344</v>
      </c>
      <c r="H24" s="101" t="s">
        <v>919</v>
      </c>
      <c r="I24" s="113" t="s">
        <v>966</v>
      </c>
      <c r="J24" s="119">
        <v>22865</v>
      </c>
      <c r="K24" s="92">
        <v>2890136</v>
      </c>
    </row>
    <row r="25" spans="1:11" ht="31.5" thickBot="1">
      <c r="A25" s="85">
        <v>20</v>
      </c>
      <c r="B25" s="89">
        <v>671030</v>
      </c>
      <c r="C25" s="89" t="s">
        <v>961</v>
      </c>
      <c r="D25" s="89" t="s">
        <v>967</v>
      </c>
      <c r="E25" s="96" t="s">
        <v>933</v>
      </c>
      <c r="F25" s="97" t="s">
        <v>968</v>
      </c>
      <c r="G25" s="123" t="s">
        <v>969</v>
      </c>
      <c r="H25" s="101" t="s">
        <v>919</v>
      </c>
      <c r="I25" s="116" t="s">
        <v>970</v>
      </c>
      <c r="J25" s="119">
        <v>6606</v>
      </c>
      <c r="K25" s="92" t="s">
        <v>971</v>
      </c>
    </row>
    <row r="26" spans="1:11" ht="31.5" thickBot="1">
      <c r="A26" s="85">
        <v>21</v>
      </c>
      <c r="B26" s="89">
        <v>671030</v>
      </c>
      <c r="C26" s="89" t="s">
        <v>916</v>
      </c>
      <c r="D26" s="89" t="s">
        <v>972</v>
      </c>
      <c r="E26" s="96" t="s">
        <v>933</v>
      </c>
      <c r="F26" s="97">
        <v>21</v>
      </c>
      <c r="G26" s="106">
        <v>40575</v>
      </c>
      <c r="H26" s="101" t="s">
        <v>919</v>
      </c>
      <c r="I26" s="121" t="s">
        <v>973</v>
      </c>
      <c r="J26" s="119" t="s">
        <v>974</v>
      </c>
      <c r="K26" s="120" t="s">
        <v>975</v>
      </c>
    </row>
    <row r="27" spans="1:11" ht="31.5" thickBot="1">
      <c r="A27" s="85">
        <v>22</v>
      </c>
      <c r="B27" s="89">
        <v>671030</v>
      </c>
      <c r="C27" s="89" t="s">
        <v>916</v>
      </c>
      <c r="D27" s="89" t="s">
        <v>976</v>
      </c>
      <c r="E27" s="124" t="s">
        <v>942</v>
      </c>
      <c r="F27" s="97" t="s">
        <v>977</v>
      </c>
      <c r="G27" s="106">
        <v>42475</v>
      </c>
      <c r="H27" s="101" t="s">
        <v>919</v>
      </c>
      <c r="I27" s="125" t="s">
        <v>973</v>
      </c>
      <c r="J27" s="126" t="s">
        <v>974</v>
      </c>
      <c r="K27" s="92" t="s">
        <v>978</v>
      </c>
    </row>
    <row r="28" spans="1:11" ht="16.149999999999999" thickBot="1">
      <c r="A28" s="85">
        <v>23</v>
      </c>
      <c r="B28" s="89">
        <v>671030</v>
      </c>
      <c r="C28" s="89" t="s">
        <v>961</v>
      </c>
      <c r="D28" s="89" t="s">
        <v>979</v>
      </c>
      <c r="E28" s="96" t="s">
        <v>933</v>
      </c>
      <c r="F28" s="97">
        <v>36</v>
      </c>
      <c r="G28" s="127">
        <v>40616</v>
      </c>
      <c r="H28" s="101" t="s">
        <v>919</v>
      </c>
      <c r="I28" s="113" t="s">
        <v>966</v>
      </c>
      <c r="J28" s="126" t="s">
        <v>980</v>
      </c>
      <c r="K28" s="122" t="s">
        <v>981</v>
      </c>
    </row>
    <row r="29" spans="1:11" ht="31.5" thickBot="1">
      <c r="A29" s="85">
        <v>24</v>
      </c>
      <c r="B29" s="89">
        <v>671030</v>
      </c>
      <c r="C29" s="89" t="s">
        <v>916</v>
      </c>
      <c r="D29" s="89" t="s">
        <v>982</v>
      </c>
      <c r="E29" s="96" t="s">
        <v>933</v>
      </c>
      <c r="F29" s="97">
        <v>27</v>
      </c>
      <c r="G29" s="128">
        <v>40592</v>
      </c>
      <c r="H29" s="101" t="s">
        <v>919</v>
      </c>
      <c r="I29" s="121" t="s">
        <v>970</v>
      </c>
      <c r="J29" s="126">
        <v>4775</v>
      </c>
      <c r="K29" s="92" t="s">
        <v>983</v>
      </c>
    </row>
    <row r="30" spans="1:11" ht="31.5" thickBot="1">
      <c r="A30" s="85">
        <v>25</v>
      </c>
      <c r="B30" s="89">
        <v>671030</v>
      </c>
      <c r="C30" s="89" t="s">
        <v>984</v>
      </c>
      <c r="D30" s="89" t="s">
        <v>985</v>
      </c>
      <c r="E30" s="96" t="s">
        <v>933</v>
      </c>
      <c r="F30" s="97" t="s">
        <v>986</v>
      </c>
      <c r="G30" s="106">
        <v>42572</v>
      </c>
      <c r="H30" s="101" t="s">
        <v>919</v>
      </c>
      <c r="I30" s="129" t="s">
        <v>987</v>
      </c>
      <c r="J30" s="130">
        <v>81</v>
      </c>
      <c r="K30" s="131" t="s">
        <v>988</v>
      </c>
    </row>
    <row r="31" spans="1:11" ht="31.5" thickBot="1">
      <c r="A31" s="85">
        <v>26</v>
      </c>
      <c r="B31" s="89">
        <v>671030</v>
      </c>
      <c r="C31" s="89" t="s">
        <v>989</v>
      </c>
      <c r="D31" s="89"/>
      <c r="E31" s="124" t="s">
        <v>942</v>
      </c>
      <c r="F31" s="97" t="s">
        <v>990</v>
      </c>
      <c r="G31" s="106">
        <v>40056</v>
      </c>
      <c r="H31" s="101" t="s">
        <v>919</v>
      </c>
      <c r="I31" s="116" t="s">
        <v>991</v>
      </c>
      <c r="J31" s="132">
        <v>1093</v>
      </c>
      <c r="K31" s="92" t="s">
        <v>992</v>
      </c>
    </row>
    <row r="32" spans="1:11" ht="46.9" thickBot="1">
      <c r="A32" s="85">
        <v>27</v>
      </c>
      <c r="B32" s="89">
        <v>671030</v>
      </c>
      <c r="C32" s="89" t="s">
        <v>916</v>
      </c>
      <c r="D32" s="89" t="s">
        <v>993</v>
      </c>
      <c r="E32" s="96" t="s">
        <v>933</v>
      </c>
      <c r="F32" s="97">
        <v>324</v>
      </c>
      <c r="G32" s="133">
        <v>41865</v>
      </c>
      <c r="H32" s="101" t="s">
        <v>919</v>
      </c>
      <c r="I32" s="116" t="s">
        <v>994</v>
      </c>
      <c r="J32" s="119">
        <v>4167</v>
      </c>
      <c r="K32" s="92" t="s">
        <v>995</v>
      </c>
    </row>
    <row r="33" spans="1:12" ht="31.5" thickBot="1">
      <c r="A33" s="85">
        <v>28</v>
      </c>
      <c r="B33" s="89">
        <v>671030</v>
      </c>
      <c r="C33" s="89" t="s">
        <v>916</v>
      </c>
      <c r="D33" s="89" t="s">
        <v>996</v>
      </c>
      <c r="E33" s="96" t="s">
        <v>933</v>
      </c>
      <c r="F33" s="97" t="s">
        <v>997</v>
      </c>
      <c r="G33" s="134">
        <v>42475</v>
      </c>
      <c r="H33" s="101" t="s">
        <v>919</v>
      </c>
      <c r="I33" s="121" t="s">
        <v>998</v>
      </c>
      <c r="J33" s="119">
        <v>1569</v>
      </c>
      <c r="K33" s="120" t="s">
        <v>999</v>
      </c>
    </row>
    <row r="34" spans="1:12" ht="16.149999999999999" thickBot="1">
      <c r="A34" s="85">
        <v>29</v>
      </c>
      <c r="B34" s="89">
        <v>671030</v>
      </c>
      <c r="C34" s="89" t="s">
        <v>916</v>
      </c>
      <c r="D34" s="89" t="s">
        <v>1000</v>
      </c>
      <c r="E34" s="96" t="s">
        <v>933</v>
      </c>
      <c r="F34" s="97" t="s">
        <v>1001</v>
      </c>
      <c r="G34" s="106">
        <v>42271</v>
      </c>
      <c r="H34" s="101" t="s">
        <v>919</v>
      </c>
      <c r="I34" s="135" t="s">
        <v>966</v>
      </c>
      <c r="J34" s="126">
        <v>967</v>
      </c>
      <c r="K34" s="122" t="s">
        <v>1002</v>
      </c>
    </row>
    <row r="35" spans="1:12" ht="31.5" thickBot="1">
      <c r="A35" s="85">
        <v>30</v>
      </c>
      <c r="B35" s="89">
        <v>671030</v>
      </c>
      <c r="C35" s="89" t="s">
        <v>916</v>
      </c>
      <c r="D35" s="89" t="s">
        <v>1003</v>
      </c>
      <c r="E35" s="136" t="s">
        <v>933</v>
      </c>
      <c r="F35" s="137" t="s">
        <v>1004</v>
      </c>
      <c r="G35" s="133">
        <v>42275</v>
      </c>
      <c r="H35" s="138" t="s">
        <v>919</v>
      </c>
      <c r="I35" s="139" t="s">
        <v>1005</v>
      </c>
      <c r="J35" s="130">
        <v>3717</v>
      </c>
      <c r="K35" s="92" t="s">
        <v>1006</v>
      </c>
    </row>
    <row r="36" spans="1:12">
      <c r="A36" s="85">
        <v>31</v>
      </c>
      <c r="B36" s="89">
        <v>671030</v>
      </c>
      <c r="C36" s="89" t="s">
        <v>916</v>
      </c>
      <c r="D36" s="89" t="s">
        <v>1007</v>
      </c>
      <c r="E36" s="90" t="s">
        <v>1008</v>
      </c>
      <c r="F36" s="140" t="s">
        <v>1009</v>
      </c>
      <c r="G36" s="141">
        <v>41333</v>
      </c>
      <c r="H36" s="138" t="s">
        <v>919</v>
      </c>
      <c r="I36" s="142" t="s">
        <v>1010</v>
      </c>
      <c r="J36" s="130">
        <v>23417</v>
      </c>
      <c r="K36" s="143">
        <v>1876872.55</v>
      </c>
      <c r="L36" s="25"/>
    </row>
    <row r="37" spans="1:12">
      <c r="A37" s="82">
        <v>32</v>
      </c>
      <c r="D37" s="83" t="s">
        <v>1047</v>
      </c>
      <c r="E37" s="145" t="s">
        <v>942</v>
      </c>
      <c r="F37" s="145"/>
      <c r="H37" s="145"/>
      <c r="I37" s="145"/>
      <c r="J37" s="145"/>
      <c r="K37" s="145"/>
    </row>
    <row r="38" spans="1:12">
      <c r="A38" s="82">
        <v>33</v>
      </c>
      <c r="D38" s="144" t="s">
        <v>1048</v>
      </c>
      <c r="E38" s="144" t="s">
        <v>942</v>
      </c>
      <c r="F38" s="209" t="s">
        <v>1049</v>
      </c>
      <c r="H38" s="144" t="s">
        <v>919</v>
      </c>
      <c r="I38" s="144" t="s">
        <v>1050</v>
      </c>
      <c r="J38" s="144">
        <v>5370</v>
      </c>
      <c r="K38" s="144">
        <v>1023575.7</v>
      </c>
    </row>
  </sheetData>
  <mergeCells count="7">
    <mergeCell ref="B1:K1"/>
    <mergeCell ref="H3:H5"/>
    <mergeCell ref="I3:I5"/>
    <mergeCell ref="J3:J5"/>
    <mergeCell ref="K3:K5"/>
    <mergeCell ref="B3:D4"/>
    <mergeCell ref="E3:G4"/>
  </mergeCells>
  <hyperlinks>
    <hyperlink ref="F38" r:id="rId1" display="http://10.8.0.1/ais/posel.php?id_uch=74070543"/>
  </hyperlinks>
  <pageMargins left="0.7" right="0.7" top="0.75" bottom="0.75" header="0.3" footer="0.3"/>
  <pageSetup paperSize="9" scale="51" fitToHeight="0" orientation="landscape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activeCell="I13" sqref="I13"/>
    </sheetView>
  </sheetViews>
  <sheetFormatPr defaultColWidth="9" defaultRowHeight="14.25"/>
  <cols>
    <col min="2" max="2" width="20.3984375" customWidth="1"/>
    <col min="3" max="3" width="22.265625" customWidth="1"/>
    <col min="4" max="4" width="23.1328125" customWidth="1"/>
    <col min="5" max="5" width="19" customWidth="1"/>
    <col min="6" max="6" width="16.59765625" customWidth="1"/>
    <col min="7" max="7" width="19.59765625" customWidth="1"/>
    <col min="8" max="8" width="14.265625" customWidth="1"/>
    <col min="9" max="9" width="22" customWidth="1"/>
    <col min="10" max="10" width="31.59765625" customWidth="1"/>
    <col min="11" max="11" width="26" customWidth="1"/>
    <col min="12" max="12" width="28.1328125" customWidth="1"/>
    <col min="13" max="13" width="15.1328125" customWidth="1"/>
  </cols>
  <sheetData>
    <row r="1" spans="1:13" ht="54" customHeight="1">
      <c r="A1" s="1" t="s">
        <v>1</v>
      </c>
      <c r="B1" s="2" t="s">
        <v>2</v>
      </c>
      <c r="C1" s="2" t="s">
        <v>3</v>
      </c>
      <c r="D1" s="2" t="s">
        <v>6</v>
      </c>
      <c r="E1" s="2" t="s">
        <v>7</v>
      </c>
      <c r="F1" s="2" t="s">
        <v>8</v>
      </c>
      <c r="G1" s="2" t="s">
        <v>9</v>
      </c>
      <c r="H1" s="2" t="s">
        <v>10</v>
      </c>
      <c r="I1" s="2" t="s">
        <v>11</v>
      </c>
      <c r="J1" s="2" t="s">
        <v>12</v>
      </c>
      <c r="K1" s="2" t="s">
        <v>13</v>
      </c>
      <c r="L1" s="21"/>
    </row>
    <row r="2" spans="1:13">
      <c r="A2" s="267" t="s">
        <v>603</v>
      </c>
      <c r="B2" s="268"/>
      <c r="C2" s="268"/>
      <c r="D2" s="268"/>
      <c r="E2" s="268"/>
      <c r="F2" s="268"/>
      <c r="G2" s="268"/>
      <c r="H2" s="268"/>
      <c r="I2" s="268"/>
      <c r="J2" s="268"/>
      <c r="K2" s="268"/>
      <c r="L2" s="269"/>
      <c r="M2" s="22"/>
    </row>
    <row r="3" spans="1:13" ht="26.65">
      <c r="A3" s="3">
        <v>1</v>
      </c>
      <c r="B3" s="4" t="s">
        <v>604</v>
      </c>
      <c r="C3" s="5" t="s">
        <v>605</v>
      </c>
      <c r="D3" s="6">
        <v>383503.58</v>
      </c>
      <c r="E3" s="7">
        <v>74700</v>
      </c>
      <c r="F3" s="4" t="s">
        <v>36</v>
      </c>
      <c r="G3" s="8">
        <f t="shared" ref="G3:G12" si="0">E3</f>
        <v>74700</v>
      </c>
      <c r="H3" s="8"/>
      <c r="I3" s="4" t="s">
        <v>38</v>
      </c>
      <c r="J3" s="4" t="s">
        <v>608</v>
      </c>
      <c r="K3" s="210" t="s">
        <v>1016</v>
      </c>
      <c r="L3" s="23"/>
      <c r="M3" s="22"/>
    </row>
    <row r="4" spans="1:13">
      <c r="A4" s="3">
        <v>2</v>
      </c>
      <c r="B4" s="4" t="s">
        <v>604</v>
      </c>
      <c r="C4" s="5" t="s">
        <v>1011</v>
      </c>
      <c r="D4" s="6">
        <v>0</v>
      </c>
      <c r="E4" s="7">
        <v>68900</v>
      </c>
      <c r="F4" s="4" t="s">
        <v>36</v>
      </c>
      <c r="G4" s="8">
        <f t="shared" si="0"/>
        <v>68900</v>
      </c>
      <c r="H4" s="8"/>
      <c r="I4" s="4"/>
      <c r="J4" s="4"/>
      <c r="K4" s="210" t="s">
        <v>1016</v>
      </c>
      <c r="L4" s="23"/>
    </row>
    <row r="5" spans="1:13" ht="26.65">
      <c r="A5" s="9">
        <v>3</v>
      </c>
      <c r="B5" s="10" t="s">
        <v>604</v>
      </c>
      <c r="C5" s="11" t="s">
        <v>611</v>
      </c>
      <c r="D5" s="12">
        <v>444359.31</v>
      </c>
      <c r="E5" s="13">
        <v>49300</v>
      </c>
      <c r="F5" s="9" t="s">
        <v>36</v>
      </c>
      <c r="G5" s="14">
        <f t="shared" si="0"/>
        <v>49300</v>
      </c>
      <c r="H5" s="14"/>
      <c r="I5" s="10" t="s">
        <v>38</v>
      </c>
      <c r="J5" s="10" t="s">
        <v>614</v>
      </c>
      <c r="K5" s="210" t="s">
        <v>1016</v>
      </c>
      <c r="L5" s="23"/>
    </row>
    <row r="6" spans="1:13" ht="26.65">
      <c r="A6" s="9">
        <v>4</v>
      </c>
      <c r="B6" s="9" t="s">
        <v>604</v>
      </c>
      <c r="C6" s="15" t="s">
        <v>615</v>
      </c>
      <c r="D6" s="16">
        <v>447952.52</v>
      </c>
      <c r="E6" s="13">
        <v>72400</v>
      </c>
      <c r="F6" s="9" t="s">
        <v>36</v>
      </c>
      <c r="G6" s="17">
        <f t="shared" si="0"/>
        <v>72400</v>
      </c>
      <c r="H6" s="14"/>
      <c r="I6" s="9" t="s">
        <v>38</v>
      </c>
      <c r="J6" s="9" t="s">
        <v>618</v>
      </c>
      <c r="K6" s="210" t="s">
        <v>1016</v>
      </c>
      <c r="L6" s="23"/>
    </row>
    <row r="7" spans="1:13" ht="26.65">
      <c r="A7" s="9">
        <v>5</v>
      </c>
      <c r="B7" s="9" t="s">
        <v>604</v>
      </c>
      <c r="C7" s="15" t="s">
        <v>620</v>
      </c>
      <c r="D7" s="16">
        <v>277275.42</v>
      </c>
      <c r="E7" s="13">
        <v>35400</v>
      </c>
      <c r="F7" s="9" t="s">
        <v>36</v>
      </c>
      <c r="G7" s="17">
        <f t="shared" si="0"/>
        <v>35400</v>
      </c>
      <c r="H7" s="17"/>
      <c r="I7" s="9" t="s">
        <v>23</v>
      </c>
      <c r="J7" s="9" t="s">
        <v>623</v>
      </c>
      <c r="K7" s="210" t="s">
        <v>1016</v>
      </c>
      <c r="L7" s="23"/>
    </row>
    <row r="8" spans="1:13" ht="26.65">
      <c r="A8" s="9">
        <v>6</v>
      </c>
      <c r="B8" s="9" t="s">
        <v>604</v>
      </c>
      <c r="C8" s="15" t="s">
        <v>624</v>
      </c>
      <c r="D8" s="16">
        <v>342419.97</v>
      </c>
      <c r="E8" s="13">
        <v>328000</v>
      </c>
      <c r="F8" s="9" t="s">
        <v>36</v>
      </c>
      <c r="G8" s="17">
        <f t="shared" si="0"/>
        <v>328000</v>
      </c>
      <c r="H8" s="17"/>
      <c r="I8" s="9" t="s">
        <v>627</v>
      </c>
      <c r="J8" s="9" t="s">
        <v>628</v>
      </c>
      <c r="K8" s="210" t="s">
        <v>1016</v>
      </c>
      <c r="L8" s="23"/>
      <c r="M8" s="22"/>
    </row>
    <row r="9" spans="1:13" ht="26.65">
      <c r="A9" s="9">
        <v>7</v>
      </c>
      <c r="B9" s="9" t="s">
        <v>604</v>
      </c>
      <c r="C9" s="15" t="s">
        <v>1012</v>
      </c>
      <c r="D9" s="16">
        <v>628272.76</v>
      </c>
      <c r="E9" s="13">
        <v>492000</v>
      </c>
      <c r="F9" s="9" t="s">
        <v>36</v>
      </c>
      <c r="G9" s="17">
        <f t="shared" si="0"/>
        <v>492000</v>
      </c>
      <c r="H9" s="17"/>
      <c r="I9" s="9" t="s">
        <v>627</v>
      </c>
      <c r="J9" s="9" t="s">
        <v>633</v>
      </c>
      <c r="K9" s="210" t="s">
        <v>1016</v>
      </c>
      <c r="L9" s="23"/>
    </row>
    <row r="10" spans="1:13" ht="26.65">
      <c r="A10" s="9">
        <v>8</v>
      </c>
      <c r="B10" s="9" t="s">
        <v>634</v>
      </c>
      <c r="C10" s="15" t="s">
        <v>635</v>
      </c>
      <c r="D10" s="16">
        <v>540782.18999999994</v>
      </c>
      <c r="E10" s="13">
        <v>754400</v>
      </c>
      <c r="F10" s="9" t="s">
        <v>36</v>
      </c>
      <c r="G10" s="17">
        <f t="shared" si="0"/>
        <v>754400</v>
      </c>
      <c r="H10" s="17"/>
      <c r="I10" s="9" t="s">
        <v>638</v>
      </c>
      <c r="J10" s="9" t="s">
        <v>639</v>
      </c>
      <c r="K10" s="210" t="s">
        <v>1016</v>
      </c>
      <c r="L10" s="23"/>
    </row>
    <row r="11" spans="1:13" ht="26.65">
      <c r="A11" s="9">
        <v>9</v>
      </c>
      <c r="B11" s="9" t="s">
        <v>604</v>
      </c>
      <c r="C11" s="15" t="s">
        <v>640</v>
      </c>
      <c r="D11" s="16">
        <v>506841.89</v>
      </c>
      <c r="E11" s="13">
        <v>721600</v>
      </c>
      <c r="F11" s="9" t="s">
        <v>36</v>
      </c>
      <c r="G11" s="17">
        <f t="shared" si="0"/>
        <v>721600</v>
      </c>
      <c r="H11" s="17"/>
      <c r="I11" s="9" t="s">
        <v>638</v>
      </c>
      <c r="J11" s="9" t="s">
        <v>643</v>
      </c>
      <c r="K11" s="210" t="s">
        <v>1016</v>
      </c>
      <c r="L11" s="23"/>
    </row>
    <row r="12" spans="1:13" ht="26.65">
      <c r="A12" s="9">
        <v>10</v>
      </c>
      <c r="B12" s="9" t="s">
        <v>604</v>
      </c>
      <c r="C12" s="15" t="s">
        <v>644</v>
      </c>
      <c r="D12" s="16">
        <v>528561.76</v>
      </c>
      <c r="E12" s="13">
        <v>713400</v>
      </c>
      <c r="F12" s="9" t="s">
        <v>36</v>
      </c>
      <c r="G12" s="17">
        <f t="shared" si="0"/>
        <v>713400</v>
      </c>
      <c r="H12" s="17"/>
      <c r="I12" s="9" t="s">
        <v>645</v>
      </c>
      <c r="J12" s="9" t="s">
        <v>646</v>
      </c>
      <c r="K12" s="210" t="s">
        <v>1016</v>
      </c>
      <c r="L12" s="23"/>
    </row>
    <row r="13" spans="1:13" ht="15.4">
      <c r="A13" s="18"/>
      <c r="B13" s="19" t="s">
        <v>64</v>
      </c>
      <c r="C13" s="18"/>
      <c r="D13" s="19">
        <f>SUM(D3:D12)</f>
        <v>4099969.4000000004</v>
      </c>
      <c r="E13" s="20">
        <f>SUM(E3:E12)</f>
        <v>3310100</v>
      </c>
      <c r="F13" s="18"/>
      <c r="G13" s="19">
        <f>SUM(G3:G12)</f>
        <v>3310100</v>
      </c>
      <c r="H13" s="19"/>
      <c r="I13" s="18"/>
      <c r="J13" s="18"/>
      <c r="K13" s="18"/>
      <c r="L13" s="24"/>
    </row>
    <row r="14" spans="1:13">
      <c r="L14" s="22"/>
    </row>
  </sheetData>
  <mergeCells count="1">
    <mergeCell ref="A2:L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30" sqref="L30"/>
    </sheetView>
  </sheetViews>
  <sheetFormatPr defaultColWidth="9"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недвиж имущество</vt:lpstr>
      <vt:lpstr>движимое имущество</vt:lpstr>
      <vt:lpstr>учреждения</vt:lpstr>
      <vt:lpstr>земельные участки</vt:lpstr>
      <vt:lpstr>жилые помещения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Шарастепановы</dc:creator>
  <cp:lastModifiedBy>admin666</cp:lastModifiedBy>
  <cp:lastPrinted>2024-03-05T03:19:12Z</cp:lastPrinted>
  <dcterms:created xsi:type="dcterms:W3CDTF">2014-06-18T13:29:00Z</dcterms:created>
  <dcterms:modified xsi:type="dcterms:W3CDTF">2024-10-02T11:30:39Z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564154742D804E90A282963E4C73C84D_12</vt:lpwstr>
  </property>
  <property fmtid="{D5CDD505-2E9C-101B-9397-08002B2CF9AE}" pid="3" name="KSOProductBuildVer">
    <vt:lpwstr>1049-12.2.0.13215</vt:lpwstr>
  </property>
</Properties>
</file>