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90" yWindow="1230" windowWidth="9420" windowHeight="3870"/>
  </bookViews>
  <sheets>
    <sheet name="2018-2019" sheetId="23" r:id="rId1"/>
  </sheets>
  <definedNames>
    <definedName name="_xlnm.Print_Titles" localSheetId="0">'2018-2019'!$9:$10</definedName>
    <definedName name="_xlnm.Print_Area" localSheetId="0">'2018-2019'!$A$1:$E$46</definedName>
  </definedNames>
  <calcPr calcId="145621"/>
</workbook>
</file>

<file path=xl/calcChain.xml><?xml version="1.0" encoding="utf-8"?>
<calcChain xmlns="http://schemas.openxmlformats.org/spreadsheetml/2006/main">
  <c r="D50" i="23" l="1"/>
  <c r="E50" i="23" l="1"/>
  <c r="E49" i="23"/>
  <c r="D49" i="23"/>
  <c r="E48" i="23"/>
  <c r="D48" i="23"/>
  <c r="E47" i="23"/>
  <c r="D47" i="23"/>
  <c r="E17" i="23"/>
  <c r="D17" i="23"/>
  <c r="D16" i="23" s="1"/>
  <c r="D15" i="23" s="1"/>
  <c r="D13" i="23"/>
  <c r="D28" i="23"/>
  <c r="D27" i="23" s="1"/>
  <c r="D43" i="23"/>
  <c r="D52" i="23" l="1"/>
  <c r="D25" i="23"/>
  <c r="D12" i="23" s="1"/>
  <c r="D11" i="23" s="1"/>
  <c r="E52" i="23"/>
  <c r="E43" i="23" l="1"/>
  <c r="E13" i="23" l="1"/>
  <c r="E16" i="23"/>
  <c r="E15" i="23" s="1"/>
  <c r="E28" i="23"/>
  <c r="E27" i="23" s="1"/>
  <c r="E25" i="23" s="1"/>
  <c r="E12" i="23" l="1"/>
  <c r="E11" i="23" s="1"/>
</calcChain>
</file>

<file path=xl/sharedStrings.xml><?xml version="1.0" encoding="utf-8"?>
<sst xmlns="http://schemas.openxmlformats.org/spreadsheetml/2006/main" count="125" uniqueCount="68">
  <si>
    <t>Наименование</t>
  </si>
  <si>
    <t>202 03024 05 0000 151</t>
  </si>
  <si>
    <t>202 02999 05 0000 151</t>
  </si>
  <si>
    <t>202 02000 00 0000 151</t>
  </si>
  <si>
    <t>Прочие субсидии</t>
  </si>
  <si>
    <t>202 01000 00 0000 151</t>
  </si>
  <si>
    <t>202 02999 00 0000 151</t>
  </si>
  <si>
    <t>202 03024 00 0000 151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</si>
  <si>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</si>
  <si>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</si>
  <si>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</si>
  <si>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</si>
  <si>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Дотации бюджетам муниципальных районов на выравнивание бюджетной обеспеченности</t>
  </si>
  <si>
    <t>202 03021 05 0000 151</t>
  </si>
  <si>
    <t>202 03000 00 0000 151</t>
  </si>
  <si>
    <t>Прочие субсидии бюджетам муниципальных районов</t>
  </si>
  <si>
    <t>Безвозмездные поступления от других бюджетов бюджетной системы Российской Федерации</t>
  </si>
  <si>
    <t>000</t>
  </si>
  <si>
    <t>951</t>
  </si>
  <si>
    <t>952</t>
  </si>
  <si>
    <t>950</t>
  </si>
  <si>
    <t>953</t>
  </si>
  <si>
    <t>202 00000 00 0000 000</t>
  </si>
  <si>
    <t>Субвенции бюджетам муниципальных районов на осуществление государственных полномочий по расчету и предоставлению дотаций поселениям</t>
  </si>
  <si>
    <t>200 00000 00 0000 000</t>
  </si>
  <si>
    <t xml:space="preserve">Безвозмездные поступления </t>
  </si>
  <si>
    <t>Субвенции местным бюджетам на осуществление государственных полномочий по  организации и осуществлению деятельности по опеке и попечительству в Республике Бурятия</t>
  </si>
  <si>
    <t>Субвенции местным бюджетам на 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</si>
  <si>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 xml:space="preserve">Субсидии бюджетам муниципальных районов на организацию горячего питания детей, обучающихся в муниципальных общеобразовательных учреждениях </t>
  </si>
  <si>
    <t>Объем  безвозмездных поступлений</t>
  </si>
  <si>
    <t>Субсидии бюджетам муниципальных районов на исполнение расходных обязательств муниципальных районов</t>
  </si>
  <si>
    <t>Субвенции местным бюджетам  на осуществление государственных полномочий по созданию и организации деятельности административных комиссий</t>
  </si>
  <si>
    <t>Субвенции бюджетам субъектов Российской Федерации и муниципальных образований</t>
  </si>
  <si>
    <t>Субвенции местным бюджетам на осуществление государственных полномочий по хранению, формированию, учету и использованию архивного фонда Республики Бурятия</t>
  </si>
  <si>
    <t>Код вида доходов</t>
  </si>
  <si>
    <t>Код ГРБС</t>
  </si>
  <si>
    <t>Субвенции местным бюджетам на осуществление отдельных государственных полномочий по уведомительной регистрации коллективных договоров</t>
  </si>
  <si>
    <t>Субсидии бюджетам муниципальных районов на увеличение фонда оплаты труда  педагогических работников  муниципальных учреждений  дополнительного образования</t>
  </si>
  <si>
    <t>962</t>
  </si>
  <si>
    <t>202 01001 05 0000 151</t>
  </si>
  <si>
    <t xml:space="preserve">202 03999 05 0000 151 </t>
  </si>
  <si>
    <t xml:space="preserve">Субвенции местным бюджетам на 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 </t>
  </si>
  <si>
    <t xml:space="preserve">Субсидии бюджетам муниципальных районов на повышение средней заработной платы  работников муниципальных учреждений культуры </t>
  </si>
  <si>
    <t>Субвенции  местным бюджетам на выплату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</si>
  <si>
    <t xml:space="preserve">Субвенции местным бюджетам  на финансовое обеспечение получения  дошкольного образования в муниципальных образовательных организациях </t>
  </si>
  <si>
    <t>Субвенции местным бюджетам на предоставление мер социальной поддержки по оплате коммунальных услуг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Республики Бурятия</t>
  </si>
  <si>
    <t>Субвенции местным бюджетам на предоставление мер социальной поддержки по оплате коммунальных услуг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</si>
  <si>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Субвенции местным бюджетам на организацию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</si>
  <si>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 xml:space="preserve">Субвенции местным бюджетам на осуществление и администрирование отдельного государственного полномочия по отлову и содержанию безнадзорных домашних животных </t>
  </si>
  <si>
    <t>Субвенции местным бюджетам на организацию деятельности по обеспечению прав детей находящихся в трудной жизненной ситуации, на отдых и оздоровление</t>
  </si>
  <si>
    <t>Прочие субвенции бюджетам муниципальных районов</t>
  </si>
  <si>
    <t>202 03999 05 0000 151</t>
  </si>
  <si>
    <t xml:space="preserve">Субсидии бюджетам муниципальных районов на повышение средней заработной платы педагогических работников муниципальных учреждений дополнительного образования отрасли "Культура"в целях выполнения Указа Президента Российской Федерации от 1 июня 2012 года № 761 "О Национальной стратегии действий в интересах детей на 2012 - 2017 годы" </t>
  </si>
  <si>
    <t>Субвенции местным бюджетам на 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</si>
  <si>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 xml:space="preserve"> к Решению Совета депутатов муниципального образования "Окинский район"</t>
  </si>
  <si>
    <t>"О бюджете муниципального района на  2017 год</t>
  </si>
  <si>
    <t>Плановый период</t>
  </si>
  <si>
    <t>2018 год</t>
  </si>
  <si>
    <t>2019 год</t>
  </si>
  <si>
    <t>на  2018-2019 годы</t>
  </si>
  <si>
    <t>Приложение 7</t>
  </si>
  <si>
    <t>Субсидии бюджетам муниципальных районов на дорожную деятельность в отношении автомобильных дорог общего пользования местного значения</t>
  </si>
  <si>
    <t>и на плановый период 2018 и 2019 годов"</t>
  </si>
  <si>
    <t xml:space="preserve">Субвенции местным бюджетам на обеспечение прав детей находящихся в трудной жизненной ситуации, на отдых и оздоровление </t>
  </si>
  <si>
    <t>Субвенции местным бюджетам на 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 (по выплате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образования)</t>
  </si>
  <si>
    <t>Субвенции местным бюджетам на 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 (по организации и обеспечению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</si>
  <si>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 xml:space="preserve"> (тыс.руб.)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</si>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</sst>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2" x14ac:knownFonts="1">
    <font>
      <sz val="10"/>
      <name val="Arial Cyr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/>
    </xf>
    <xf numFmtId="0" fontId="3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/>
    <xf numFmtId="0" fontId="6" fillId="0" borderId="0" xfId="0" applyFont="1" applyAlignment="1">
      <alignment horizontal="center"/>
    </xf>
    <xf numFmtId="49" fontId="4" fillId="0" borderId="0" xfId="0" applyNumberFormat="1" applyFont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justify"/>
    </xf>
    <xf numFmtId="0" fontId="4" fillId="0" borderId="1" xfId="0" applyFont="1" applyBorder="1" applyAlignment="1">
      <alignment horizontal="center" vertical="justify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164" fontId="4" fillId="0" borderId="1" xfId="0" applyNumberFormat="1" applyFont="1" applyBorder="1" applyAlignment="1"/>
    <xf numFmtId="164" fontId="4" fillId="0" borderId="1" xfId="0" applyNumberFormat="1" applyFont="1" applyFill="1" applyBorder="1" applyAlignment="1"/>
    <xf numFmtId="164" fontId="5" fillId="0" borderId="1" xfId="0" applyNumberFormat="1" applyFont="1" applyFill="1" applyBorder="1" applyAlignment="1"/>
    <xf numFmtId="164" fontId="5" fillId="0" borderId="1" xfId="0" applyNumberFormat="1" applyFont="1" applyBorder="1" applyAlignment="1"/>
    <xf numFmtId="164" fontId="5" fillId="0" borderId="1" xfId="0" applyNumberFormat="1" applyFont="1" applyFill="1" applyBorder="1" applyAlignment="1">
      <alignment vertical="center"/>
    </xf>
    <xf numFmtId="49" fontId="4" fillId="0" borderId="0" xfId="0" applyNumberFormat="1" applyFont="1" applyAlignment="1">
      <alignment horizontal="right" vertical="top"/>
    </xf>
    <xf numFmtId="164" fontId="4" fillId="0" borderId="0" xfId="0" applyNumberFormat="1" applyFont="1" applyAlignment="1">
      <alignment horizontal="right"/>
    </xf>
    <xf numFmtId="49" fontId="4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justify" vertical="justify" wrapText="1"/>
    </xf>
    <xf numFmtId="49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49" fontId="8" fillId="0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justify"/>
    </xf>
    <xf numFmtId="164" fontId="8" fillId="0" borderId="1" xfId="0" applyNumberFormat="1" applyFont="1" applyBorder="1" applyAlignment="1"/>
    <xf numFmtId="164" fontId="8" fillId="0" borderId="1" xfId="0" applyNumberFormat="1" applyFont="1" applyFill="1" applyBorder="1" applyAlignment="1"/>
    <xf numFmtId="0" fontId="8" fillId="0" borderId="1" xfId="0" applyFont="1" applyFill="1" applyBorder="1" applyAlignment="1">
      <alignment horizontal="center" vertical="top"/>
    </xf>
    <xf numFmtId="49" fontId="8" fillId="0" borderId="1" xfId="0" applyNumberFormat="1" applyFont="1" applyBorder="1" applyAlignment="1">
      <alignment horizontal="center" vertical="top"/>
    </xf>
    <xf numFmtId="164" fontId="8" fillId="0" borderId="1" xfId="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justify"/>
    </xf>
    <xf numFmtId="0" fontId="5" fillId="0" borderId="1" xfId="0" applyFont="1" applyBorder="1" applyAlignment="1">
      <alignment horizontal="justify" vertical="justify"/>
    </xf>
    <xf numFmtId="0" fontId="4" fillId="0" borderId="1" xfId="0" applyFont="1" applyBorder="1" applyAlignment="1">
      <alignment horizontal="justify" wrapText="1"/>
    </xf>
    <xf numFmtId="0" fontId="5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justify" wrapText="1"/>
    </xf>
    <xf numFmtId="0" fontId="8" fillId="0" borderId="1" xfId="0" applyFont="1" applyFill="1" applyBorder="1" applyAlignment="1">
      <alignment horizontal="justify" vertical="justify"/>
    </xf>
    <xf numFmtId="0" fontId="4" fillId="0" borderId="1" xfId="0" applyNumberFormat="1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NumberFormat="1" applyFont="1" applyBorder="1" applyAlignment="1">
      <alignment horizontal="justify" vertical="top" wrapText="1"/>
    </xf>
    <xf numFmtId="49" fontId="11" fillId="0" borderId="1" xfId="0" applyNumberFormat="1" applyFont="1" applyBorder="1" applyAlignment="1">
      <alignment horizontal="center" vertical="top"/>
    </xf>
    <xf numFmtId="164" fontId="11" fillId="0" borderId="1" xfId="0" applyNumberFormat="1" applyFont="1" applyFill="1" applyBorder="1" applyAlignment="1">
      <alignment vertical="center"/>
    </xf>
    <xf numFmtId="164" fontId="4" fillId="0" borderId="0" xfId="0" applyNumberFormat="1" applyFont="1"/>
    <xf numFmtId="0" fontId="4" fillId="3" borderId="1" xfId="0" applyFont="1" applyFill="1" applyBorder="1" applyAlignment="1">
      <alignment horizontal="justify" vertical="top" wrapText="1"/>
    </xf>
    <xf numFmtId="0" fontId="9" fillId="3" borderId="0" xfId="0" applyFont="1" applyFill="1" applyAlignment="1">
      <alignment horizontal="center" wrapText="1"/>
    </xf>
    <xf numFmtId="0" fontId="10" fillId="0" borderId="0" xfId="0" applyFont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7" fillId="0" borderId="0" xfId="0" applyFont="1" applyBorder="1" applyAlignment="1">
      <alignment horizontal="center"/>
    </xf>
    <xf numFmtId="0" fontId="4" fillId="0" borderId="0" xfId="0" applyFont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tabSelected="1" view="pageBreakPreview" topLeftCell="A44" zoomScaleSheetLayoutView="100" workbookViewId="0">
      <selection activeCell="C59" sqref="C59"/>
    </sheetView>
  </sheetViews>
  <sheetFormatPr defaultRowHeight="15.75" x14ac:dyDescent="0.25"/>
  <cols>
    <col min="1" max="1" width="8" style="8" customWidth="1"/>
    <col min="2" max="2" width="23.42578125" style="7" customWidth="1"/>
    <col min="3" max="3" width="88.140625" style="6" customWidth="1"/>
    <col min="4" max="4" width="14" style="6" customWidth="1"/>
    <col min="5" max="5" width="13" style="13" customWidth="1"/>
    <col min="6" max="6" width="11" customWidth="1"/>
    <col min="12" max="12" width="78.42578125" customWidth="1"/>
  </cols>
  <sheetData>
    <row r="1" spans="1:5" x14ac:dyDescent="0.25">
      <c r="C1" s="66" t="s">
        <v>60</v>
      </c>
      <c r="D1" s="66"/>
      <c r="E1" s="66"/>
    </row>
    <row r="2" spans="1:5" x14ac:dyDescent="0.25">
      <c r="A2" s="66" t="s">
        <v>54</v>
      </c>
      <c r="B2" s="66"/>
      <c r="C2" s="66"/>
      <c r="D2" s="66"/>
      <c r="E2" s="66"/>
    </row>
    <row r="3" spans="1:5" x14ac:dyDescent="0.25">
      <c r="A3" s="25"/>
      <c r="B3" s="32"/>
      <c r="C3" s="66" t="s">
        <v>55</v>
      </c>
      <c r="D3" s="66"/>
      <c r="E3" s="66"/>
    </row>
    <row r="4" spans="1:5" x14ac:dyDescent="0.2">
      <c r="B4" s="68" t="s">
        <v>62</v>
      </c>
      <c r="C4" s="69"/>
      <c r="D4" s="69"/>
      <c r="E4" s="69"/>
    </row>
    <row r="5" spans="1:5" ht="15.75" customHeight="1" x14ac:dyDescent="0.3">
      <c r="A5" s="70" t="s">
        <v>67</v>
      </c>
      <c r="B5" s="70"/>
      <c r="C5" s="70"/>
      <c r="D5" s="70"/>
      <c r="E5" s="70"/>
    </row>
    <row r="6" spans="1:5" ht="18.75" x14ac:dyDescent="0.3">
      <c r="A6" s="67" t="s">
        <v>29</v>
      </c>
      <c r="B6" s="67"/>
      <c r="C6" s="67"/>
      <c r="D6" s="67"/>
      <c r="E6" s="67"/>
    </row>
    <row r="7" spans="1:5" ht="18.75" x14ac:dyDescent="0.3">
      <c r="A7" s="67" t="s">
        <v>59</v>
      </c>
      <c r="B7" s="67"/>
      <c r="C7" s="67"/>
      <c r="D7" s="67"/>
      <c r="E7" s="67"/>
    </row>
    <row r="8" spans="1:5" x14ac:dyDescent="0.25">
      <c r="B8" s="14"/>
      <c r="C8" s="14"/>
      <c r="D8" s="14"/>
      <c r="E8" s="13" t="s">
        <v>66</v>
      </c>
    </row>
    <row r="9" spans="1:5" s="4" customFormat="1" ht="15.75" customHeight="1" x14ac:dyDescent="0.2">
      <c r="A9" s="60" t="s">
        <v>35</v>
      </c>
      <c r="B9" s="62" t="s">
        <v>34</v>
      </c>
      <c r="C9" s="62" t="s">
        <v>0</v>
      </c>
      <c r="D9" s="64" t="s">
        <v>56</v>
      </c>
      <c r="E9" s="65"/>
    </row>
    <row r="10" spans="1:5" s="4" customFormat="1" ht="19.5" customHeight="1" x14ac:dyDescent="0.25">
      <c r="A10" s="61"/>
      <c r="B10" s="63"/>
      <c r="C10" s="63"/>
      <c r="D10" s="31" t="s">
        <v>57</v>
      </c>
      <c r="E10" s="31" t="s">
        <v>58</v>
      </c>
    </row>
    <row r="11" spans="1:5" s="4" customFormat="1" x14ac:dyDescent="0.25">
      <c r="A11" s="9" t="s">
        <v>17</v>
      </c>
      <c r="B11" s="16" t="s">
        <v>24</v>
      </c>
      <c r="C11" s="40" t="s">
        <v>25</v>
      </c>
      <c r="D11" s="23">
        <f>SUM(D12)</f>
        <v>203673.59999999998</v>
      </c>
      <c r="E11" s="23">
        <f>SUM(E12)</f>
        <v>115696.4</v>
      </c>
    </row>
    <row r="12" spans="1:5" s="5" customFormat="1" ht="31.5" x14ac:dyDescent="0.25">
      <c r="A12" s="9" t="s">
        <v>17</v>
      </c>
      <c r="B12" s="17" t="s">
        <v>22</v>
      </c>
      <c r="C12" s="41" t="s">
        <v>16</v>
      </c>
      <c r="D12" s="23">
        <f>D13+D15+D25</f>
        <v>203673.59999999998</v>
      </c>
      <c r="E12" s="23">
        <f>E13+E15+E25</f>
        <v>115696.4</v>
      </c>
    </row>
    <row r="13" spans="1:5" s="1" customFormat="1" ht="33" customHeight="1" x14ac:dyDescent="0.25">
      <c r="A13" s="9" t="s">
        <v>17</v>
      </c>
      <c r="B13" s="18" t="s">
        <v>5</v>
      </c>
      <c r="C13" s="41" t="s">
        <v>8</v>
      </c>
      <c r="D13" s="23">
        <f>SUM(D14:D14)</f>
        <v>31609.200000000001</v>
      </c>
      <c r="E13" s="23">
        <f>SUM(E14:E14)</f>
        <v>32555.4</v>
      </c>
    </row>
    <row r="14" spans="1:5" ht="31.5" customHeight="1" x14ac:dyDescent="0.25">
      <c r="A14" s="30" t="s">
        <v>18</v>
      </c>
      <c r="B14" s="31" t="s">
        <v>39</v>
      </c>
      <c r="C14" s="42" t="s">
        <v>12</v>
      </c>
      <c r="D14" s="20">
        <v>31609.200000000001</v>
      </c>
      <c r="E14" s="20">
        <v>32555.4</v>
      </c>
    </row>
    <row r="15" spans="1:5" s="1" customFormat="1" ht="33.75" customHeight="1" x14ac:dyDescent="0.2">
      <c r="A15" s="17" t="s">
        <v>17</v>
      </c>
      <c r="B15" s="18" t="s">
        <v>3</v>
      </c>
      <c r="C15" s="43" t="s">
        <v>9</v>
      </c>
      <c r="D15" s="24">
        <f t="shared" ref="D15:E16" si="0">SUM(D16)</f>
        <v>98131.6</v>
      </c>
      <c r="E15" s="24">
        <f t="shared" si="0"/>
        <v>9199.1</v>
      </c>
    </row>
    <row r="16" spans="1:5" s="2" customFormat="1" x14ac:dyDescent="0.25">
      <c r="A16" s="38" t="s">
        <v>17</v>
      </c>
      <c r="B16" s="37" t="s">
        <v>6</v>
      </c>
      <c r="C16" s="44" t="s">
        <v>4</v>
      </c>
      <c r="D16" s="35">
        <f t="shared" si="0"/>
        <v>98131.6</v>
      </c>
      <c r="E16" s="35">
        <f t="shared" si="0"/>
        <v>9199.1</v>
      </c>
    </row>
    <row r="17" spans="1:5" s="2" customFormat="1" x14ac:dyDescent="0.2">
      <c r="A17" s="38" t="s">
        <v>17</v>
      </c>
      <c r="B17" s="37" t="s">
        <v>2</v>
      </c>
      <c r="C17" s="44" t="s">
        <v>15</v>
      </c>
      <c r="D17" s="39">
        <f>SUM(D18:D24)</f>
        <v>98131.6</v>
      </c>
      <c r="E17" s="39">
        <f>SUM(E18:E24)</f>
        <v>9199.1</v>
      </c>
    </row>
    <row r="18" spans="1:5" s="2" customFormat="1" ht="33.75" customHeight="1" x14ac:dyDescent="0.2">
      <c r="A18" s="54" t="s">
        <v>20</v>
      </c>
      <c r="B18" s="10" t="s">
        <v>2</v>
      </c>
      <c r="C18" s="46" t="s">
        <v>61</v>
      </c>
      <c r="D18" s="55">
        <v>88932.5</v>
      </c>
      <c r="E18" s="55">
        <v>0</v>
      </c>
    </row>
    <row r="19" spans="1:5" ht="30" customHeight="1" x14ac:dyDescent="0.25">
      <c r="A19" s="27" t="s">
        <v>18</v>
      </c>
      <c r="B19" s="10" t="s">
        <v>2</v>
      </c>
      <c r="C19" s="46" t="s">
        <v>30</v>
      </c>
      <c r="D19" s="20"/>
      <c r="E19" s="20"/>
    </row>
    <row r="20" spans="1:5" ht="36.75" customHeight="1" x14ac:dyDescent="0.25">
      <c r="A20" s="27" t="s">
        <v>19</v>
      </c>
      <c r="B20" s="10" t="s">
        <v>2</v>
      </c>
      <c r="C20" s="29" t="s">
        <v>28</v>
      </c>
      <c r="D20" s="20">
        <v>443.1</v>
      </c>
      <c r="E20" s="20">
        <v>443.1</v>
      </c>
    </row>
    <row r="21" spans="1:5" ht="45.75" customHeight="1" x14ac:dyDescent="0.25">
      <c r="A21" s="27" t="s">
        <v>19</v>
      </c>
      <c r="B21" s="10" t="s">
        <v>2</v>
      </c>
      <c r="C21" s="45" t="s">
        <v>37</v>
      </c>
      <c r="D21" s="20">
        <v>3768.7</v>
      </c>
      <c r="E21" s="20">
        <v>3768.7</v>
      </c>
    </row>
    <row r="22" spans="1:5" ht="34.5" hidden="1" customHeight="1" x14ac:dyDescent="0.25">
      <c r="A22" s="27"/>
      <c r="B22" s="10"/>
      <c r="C22" s="45"/>
      <c r="D22" s="20"/>
      <c r="E22" s="20"/>
    </row>
    <row r="23" spans="1:5" ht="35.25" customHeight="1" x14ac:dyDescent="0.25">
      <c r="A23" s="27" t="s">
        <v>21</v>
      </c>
      <c r="B23" s="10" t="s">
        <v>2</v>
      </c>
      <c r="C23" s="45" t="s">
        <v>42</v>
      </c>
      <c r="D23" s="20">
        <v>1396.3</v>
      </c>
      <c r="E23" s="20">
        <v>1396.3</v>
      </c>
    </row>
    <row r="24" spans="1:5" ht="81" customHeight="1" x14ac:dyDescent="0.25">
      <c r="A24" s="27" t="s">
        <v>21</v>
      </c>
      <c r="B24" s="10" t="s">
        <v>2</v>
      </c>
      <c r="C24" s="45" t="s">
        <v>52</v>
      </c>
      <c r="D24" s="20">
        <v>3591</v>
      </c>
      <c r="E24" s="20">
        <v>3591</v>
      </c>
    </row>
    <row r="25" spans="1:5" s="1" customFormat="1" ht="33.75" customHeight="1" x14ac:dyDescent="0.25">
      <c r="A25" s="28" t="s">
        <v>17</v>
      </c>
      <c r="B25" s="19" t="s">
        <v>14</v>
      </c>
      <c r="C25" s="47" t="s">
        <v>32</v>
      </c>
      <c r="D25" s="22">
        <f>SUM(D26:D27,D43)</f>
        <v>73932.799999999988</v>
      </c>
      <c r="E25" s="22">
        <f>SUM(E26:E27,E43)</f>
        <v>73941.899999999994</v>
      </c>
    </row>
    <row r="26" spans="1:5" s="1" customFormat="1" ht="63" customHeight="1" x14ac:dyDescent="0.25">
      <c r="A26" s="27" t="s">
        <v>19</v>
      </c>
      <c r="B26" s="15" t="s">
        <v>13</v>
      </c>
      <c r="C26" s="29" t="s">
        <v>43</v>
      </c>
      <c r="D26" s="20">
        <v>1102.4000000000001</v>
      </c>
      <c r="E26" s="20">
        <v>1102.4000000000001</v>
      </c>
    </row>
    <row r="27" spans="1:5" s="3" customFormat="1" ht="31.5" x14ac:dyDescent="0.25">
      <c r="A27" s="33" t="s">
        <v>17</v>
      </c>
      <c r="B27" s="34" t="s">
        <v>7</v>
      </c>
      <c r="C27" s="48" t="s">
        <v>10</v>
      </c>
      <c r="D27" s="35">
        <f>SUM(D28)</f>
        <v>72101</v>
      </c>
      <c r="E27" s="35">
        <f>SUM(E28)</f>
        <v>72110.100000000006</v>
      </c>
    </row>
    <row r="28" spans="1:5" s="3" customFormat="1" ht="31.5" x14ac:dyDescent="0.25">
      <c r="A28" s="33" t="s">
        <v>17</v>
      </c>
      <c r="B28" s="34" t="s">
        <v>1</v>
      </c>
      <c r="C28" s="48" t="s">
        <v>11</v>
      </c>
      <c r="D28" s="36">
        <f>SUM(D29:D42)</f>
        <v>72101</v>
      </c>
      <c r="E28" s="36">
        <f>SUM(E29:E42)</f>
        <v>72110.100000000006</v>
      </c>
    </row>
    <row r="29" spans="1:5" s="3" customFormat="1" ht="33.75" customHeight="1" x14ac:dyDescent="0.25">
      <c r="A29" s="27" t="s">
        <v>20</v>
      </c>
      <c r="B29" s="10" t="s">
        <v>1</v>
      </c>
      <c r="C29" s="29" t="s">
        <v>33</v>
      </c>
      <c r="D29" s="20">
        <v>336.7</v>
      </c>
      <c r="E29" s="20">
        <v>336.7</v>
      </c>
    </row>
    <row r="30" spans="1:5" s="3" customFormat="1" ht="45.75" customHeight="1" x14ac:dyDescent="0.25">
      <c r="A30" s="27" t="s">
        <v>20</v>
      </c>
      <c r="B30" s="12" t="s">
        <v>1</v>
      </c>
      <c r="C30" s="45" t="s">
        <v>26</v>
      </c>
      <c r="D30" s="20">
        <v>461.5</v>
      </c>
      <c r="E30" s="20">
        <v>461.5</v>
      </c>
    </row>
    <row r="31" spans="1:5" s="3" customFormat="1" ht="47.25" x14ac:dyDescent="0.25">
      <c r="A31" s="27" t="s">
        <v>20</v>
      </c>
      <c r="B31" s="12" t="s">
        <v>1</v>
      </c>
      <c r="C31" s="45" t="s">
        <v>27</v>
      </c>
      <c r="D31" s="20">
        <v>461.5</v>
      </c>
      <c r="E31" s="20">
        <v>461.5</v>
      </c>
    </row>
    <row r="32" spans="1:5" s="3" customFormat="1" ht="68.25" customHeight="1" x14ac:dyDescent="0.25">
      <c r="A32" s="27" t="s">
        <v>20</v>
      </c>
      <c r="B32" s="10" t="s">
        <v>1</v>
      </c>
      <c r="C32" s="45" t="s">
        <v>53</v>
      </c>
      <c r="D32" s="20">
        <v>2</v>
      </c>
      <c r="E32" s="20">
        <v>2</v>
      </c>
    </row>
    <row r="33" spans="1:12" s="3" customFormat="1" ht="31.5" x14ac:dyDescent="0.25">
      <c r="A33" s="27" t="s">
        <v>20</v>
      </c>
      <c r="B33" s="10" t="s">
        <v>1</v>
      </c>
      <c r="C33" s="29" t="s">
        <v>36</v>
      </c>
      <c r="D33" s="20">
        <v>44.6</v>
      </c>
      <c r="E33" s="20">
        <v>44.6</v>
      </c>
    </row>
    <row r="34" spans="1:12" s="3" customFormat="1" ht="31.5" x14ac:dyDescent="0.25">
      <c r="A34" s="27" t="s">
        <v>20</v>
      </c>
      <c r="B34" s="10" t="s">
        <v>1</v>
      </c>
      <c r="C34" s="29" t="s">
        <v>31</v>
      </c>
      <c r="D34" s="20">
        <v>124.5</v>
      </c>
      <c r="E34" s="20">
        <v>124.5</v>
      </c>
    </row>
    <row r="35" spans="1:12" s="3" customFormat="1" ht="50.25" customHeight="1" x14ac:dyDescent="0.25">
      <c r="A35" s="27" t="s">
        <v>20</v>
      </c>
      <c r="B35" s="10" t="s">
        <v>1</v>
      </c>
      <c r="C35" s="57" t="s">
        <v>48</v>
      </c>
      <c r="D35" s="20">
        <v>79.8</v>
      </c>
      <c r="E35" s="20">
        <v>87.6</v>
      </c>
    </row>
    <row r="36" spans="1:12" s="3" customFormat="1" ht="31.5" customHeight="1" x14ac:dyDescent="0.25">
      <c r="A36" s="27" t="s">
        <v>18</v>
      </c>
      <c r="B36" s="10" t="s">
        <v>1</v>
      </c>
      <c r="C36" s="29" t="s">
        <v>23</v>
      </c>
      <c r="D36" s="20">
        <v>31.6</v>
      </c>
      <c r="E36" s="20">
        <v>32.9</v>
      </c>
    </row>
    <row r="37" spans="1:12" s="3" customFormat="1" ht="137.25" customHeight="1" x14ac:dyDescent="0.25">
      <c r="A37" s="27" t="s">
        <v>19</v>
      </c>
      <c r="B37" s="11" t="s">
        <v>1</v>
      </c>
      <c r="C37" s="49" t="s">
        <v>64</v>
      </c>
      <c r="D37" s="20">
        <v>16.5</v>
      </c>
      <c r="E37" s="20">
        <v>16.5</v>
      </c>
    </row>
    <row r="38" spans="1:12" s="3" customFormat="1" ht="159" customHeight="1" x14ac:dyDescent="0.25">
      <c r="A38" s="27" t="s">
        <v>19</v>
      </c>
      <c r="B38" s="11" t="s">
        <v>1</v>
      </c>
      <c r="C38" s="49" t="s">
        <v>65</v>
      </c>
      <c r="D38" s="20">
        <v>6</v>
      </c>
      <c r="E38" s="20">
        <v>6</v>
      </c>
    </row>
    <row r="39" spans="1:12" ht="65.25" customHeight="1" x14ac:dyDescent="0.25">
      <c r="A39" s="27" t="s">
        <v>19</v>
      </c>
      <c r="B39" s="10" t="s">
        <v>1</v>
      </c>
      <c r="C39" s="42" t="s">
        <v>41</v>
      </c>
      <c r="D39" s="20">
        <v>46812.4</v>
      </c>
      <c r="E39" s="20">
        <v>46812.4</v>
      </c>
      <c r="H39" s="59"/>
      <c r="I39" s="59"/>
      <c r="J39" s="59"/>
    </row>
    <row r="40" spans="1:12" ht="33" customHeight="1" x14ac:dyDescent="0.25">
      <c r="A40" s="27" t="s">
        <v>19</v>
      </c>
      <c r="B40" s="10" t="s">
        <v>1</v>
      </c>
      <c r="C40" s="50" t="s">
        <v>44</v>
      </c>
      <c r="D40" s="21">
        <v>18691.7</v>
      </c>
      <c r="E40" s="21">
        <v>18691.7</v>
      </c>
    </row>
    <row r="41" spans="1:12" ht="81.75" customHeight="1" x14ac:dyDescent="0.25">
      <c r="A41" s="27" t="s">
        <v>19</v>
      </c>
      <c r="B41" s="10" t="s">
        <v>1</v>
      </c>
      <c r="C41" s="50" t="s">
        <v>45</v>
      </c>
      <c r="D41" s="21">
        <v>4587.5</v>
      </c>
      <c r="E41" s="21">
        <v>4587.5</v>
      </c>
    </row>
    <row r="42" spans="1:12" ht="64.5" customHeight="1" x14ac:dyDescent="0.3">
      <c r="A42" s="27" t="s">
        <v>21</v>
      </c>
      <c r="B42" s="10" t="s">
        <v>1</v>
      </c>
      <c r="C42" s="50" t="s">
        <v>46</v>
      </c>
      <c r="D42" s="21">
        <v>444.7</v>
      </c>
      <c r="E42" s="21">
        <v>444.7</v>
      </c>
      <c r="I42" s="58"/>
      <c r="J42" s="58"/>
      <c r="K42" s="58"/>
      <c r="L42" s="58"/>
    </row>
    <row r="43" spans="1:12" s="3" customFormat="1" ht="19.5" customHeight="1" x14ac:dyDescent="0.25">
      <c r="A43" s="33" t="s">
        <v>17</v>
      </c>
      <c r="B43" s="37" t="s">
        <v>51</v>
      </c>
      <c r="C43" s="51" t="s">
        <v>50</v>
      </c>
      <c r="D43" s="36">
        <f>SUM(D44:D46)</f>
        <v>729.4</v>
      </c>
      <c r="E43" s="36">
        <f>SUM(E44:E46)</f>
        <v>729.4</v>
      </c>
    </row>
    <row r="44" spans="1:12" s="1" customFormat="1" ht="33.75" customHeight="1" x14ac:dyDescent="0.25">
      <c r="A44" s="27" t="s">
        <v>19</v>
      </c>
      <c r="B44" s="11" t="s">
        <v>40</v>
      </c>
      <c r="C44" s="52" t="s">
        <v>63</v>
      </c>
      <c r="D44" s="20">
        <v>321.7</v>
      </c>
      <c r="E44" s="20">
        <v>321.7</v>
      </c>
    </row>
    <row r="45" spans="1:12" s="1" customFormat="1" ht="33.75" customHeight="1" x14ac:dyDescent="0.25">
      <c r="A45" s="27" t="s">
        <v>19</v>
      </c>
      <c r="B45" s="11" t="s">
        <v>40</v>
      </c>
      <c r="C45" s="52" t="s">
        <v>49</v>
      </c>
      <c r="D45" s="20">
        <v>4.8</v>
      </c>
      <c r="E45" s="20">
        <v>4.8</v>
      </c>
    </row>
    <row r="46" spans="1:12" s="1" customFormat="1" ht="111" customHeight="1" x14ac:dyDescent="0.25">
      <c r="A46" s="27" t="s">
        <v>19</v>
      </c>
      <c r="B46" s="11" t="s">
        <v>40</v>
      </c>
      <c r="C46" s="53" t="s">
        <v>47</v>
      </c>
      <c r="D46" s="20">
        <v>402.9</v>
      </c>
      <c r="E46" s="20">
        <v>402.9</v>
      </c>
    </row>
    <row r="47" spans="1:12" x14ac:dyDescent="0.25">
      <c r="A47" s="8" t="s">
        <v>20</v>
      </c>
      <c r="D47" s="26">
        <f>D18+D29+D30+D31+D32+D33+D34+D35</f>
        <v>90443.1</v>
      </c>
      <c r="E47" s="26">
        <f>E18+E29+E30+E31+E32+E33+E34+E35</f>
        <v>1518.3999999999999</v>
      </c>
      <c r="F47" s="26"/>
    </row>
    <row r="48" spans="1:12" x14ac:dyDescent="0.25">
      <c r="A48" s="8" t="s">
        <v>18</v>
      </c>
      <c r="D48" s="26">
        <f>D14+D19+D36</f>
        <v>31640.799999999999</v>
      </c>
      <c r="E48" s="26">
        <f>E14+E19+E36</f>
        <v>32588.300000000003</v>
      </c>
    </row>
    <row r="49" spans="1:5" x14ac:dyDescent="0.25">
      <c r="A49" s="8" t="s">
        <v>19</v>
      </c>
      <c r="D49" s="56">
        <f>D20+D21+D26+D37+D38+D39+D40+D41+D44+D45+D46</f>
        <v>76157.7</v>
      </c>
      <c r="E49" s="56">
        <f>E20+E21+E26+E37+E38+E39+E40+E41+E44+E45+E46</f>
        <v>76157.7</v>
      </c>
    </row>
    <row r="50" spans="1:5" x14ac:dyDescent="0.25">
      <c r="A50" s="8" t="s">
        <v>21</v>
      </c>
      <c r="D50" s="56">
        <f>D23+D24+D42</f>
        <v>5432</v>
      </c>
      <c r="E50" s="56">
        <f>E23+E24+E42</f>
        <v>5432</v>
      </c>
    </row>
    <row r="51" spans="1:5" x14ac:dyDescent="0.25">
      <c r="A51" s="8" t="s">
        <v>38</v>
      </c>
      <c r="E51" s="26">
        <v>0</v>
      </c>
    </row>
    <row r="52" spans="1:5" x14ac:dyDescent="0.25">
      <c r="D52" s="26">
        <f>SUM(D47:D51)</f>
        <v>203673.60000000001</v>
      </c>
      <c r="E52" s="26">
        <f>SUM(E47:E51)</f>
        <v>115696.4</v>
      </c>
    </row>
    <row r="59" spans="1:5" x14ac:dyDescent="0.25">
      <c r="C59" s="6" t="s">
        <v>67</v>
      </c>
    </row>
  </sheetData>
  <mergeCells count="13">
    <mergeCell ref="C1:E1"/>
    <mergeCell ref="A7:E7"/>
    <mergeCell ref="A2:E2"/>
    <mergeCell ref="C3:E3"/>
    <mergeCell ref="B4:E4"/>
    <mergeCell ref="A5:E5"/>
    <mergeCell ref="A6:E6"/>
    <mergeCell ref="I42:L42"/>
    <mergeCell ref="H39:J39"/>
    <mergeCell ref="A9:A10"/>
    <mergeCell ref="B9:B10"/>
    <mergeCell ref="C9:C10"/>
    <mergeCell ref="D9:E9"/>
  </mergeCells>
  <printOptions horizontalCentered="1"/>
  <pageMargins left="0.39370078740157483" right="0" top="0.78740157480314965" bottom="0.78740157480314965" header="0" footer="0"/>
  <pageSetup paperSize="9" scale="52" orientation="portrait" r:id="rId1"/>
  <headerFooter alignWithMargins="0"/>
  <rowBreaks count="1" manualBreakCount="1">
    <brk id="38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2018-2019</vt:lpstr>
      <vt:lpstr>'2018-2019'!Заголовки_для_печати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1</cp:lastModifiedBy>
  <cp:lastPrinted>2016-11-22T01:29:15Z</cp:lastPrinted>
  <dcterms:created xsi:type="dcterms:W3CDTF">2001-12-21T04:25:37Z</dcterms:created>
  <dcterms:modified xsi:type="dcterms:W3CDTF">2016-12-21T06:00:57Z</dcterms:modified>
</cp:coreProperties>
</file>