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90" yWindow="150" windowWidth="9420" windowHeight="4950"/>
  </bookViews>
  <sheets>
    <sheet name="2017" sheetId="7" r:id="rId1"/>
  </sheets>
  <definedNames>
    <definedName name="_xlnm.Print_Area" localSheetId="0">'2017'!$A$1:$G$35</definedName>
  </definedNames>
  <calcPr calcId="145621"/>
</workbook>
</file>

<file path=xl/calcChain.xml><?xml version="1.0" encoding="utf-8"?>
<calcChain xmlns="http://schemas.openxmlformats.org/spreadsheetml/2006/main">
  <c r="F12" i="7" l="1"/>
  <c r="G12" i="7"/>
  <c r="F33" i="7"/>
  <c r="G33" i="7"/>
  <c r="G32" i="7" l="1"/>
  <c r="F30" i="7"/>
  <c r="F26" i="7"/>
  <c r="F23" i="7"/>
  <c r="F21" i="7"/>
  <c r="F17" i="7"/>
  <c r="F15" i="7"/>
  <c r="F13" i="7"/>
  <c r="G14" i="7"/>
  <c r="G13" i="7" s="1"/>
  <c r="G18" i="7"/>
  <c r="G19" i="7"/>
  <c r="G17" i="7" s="1"/>
  <c r="G20" i="7"/>
  <c r="G22" i="7"/>
  <c r="G21" i="7" s="1"/>
  <c r="G24" i="7"/>
  <c r="G25" i="7"/>
  <c r="G23" i="7" s="1"/>
  <c r="G27" i="7"/>
  <c r="G26" i="7" s="1"/>
  <c r="G29" i="7"/>
  <c r="G28" i="7" s="1"/>
  <c r="G31" i="7"/>
  <c r="G30" i="7" s="1"/>
  <c r="G34" i="7"/>
  <c r="E33" i="7"/>
  <c r="D30" i="7" l="1"/>
  <c r="D28" i="7"/>
  <c r="D26" i="7"/>
  <c r="D23" i="7"/>
  <c r="D21" i="7"/>
  <c r="D17" i="7"/>
  <c r="E16" i="7"/>
  <c r="D15" i="7"/>
  <c r="D13" i="7"/>
  <c r="E13" i="7"/>
  <c r="E17" i="7"/>
  <c r="E21" i="7"/>
  <c r="E23" i="7"/>
  <c r="E26" i="7"/>
  <c r="E28" i="7"/>
  <c r="E30" i="7"/>
  <c r="C30" i="7"/>
  <c r="C28" i="7"/>
  <c r="C26" i="7"/>
  <c r="C23" i="7"/>
  <c r="C21" i="7"/>
  <c r="C17" i="7"/>
  <c r="C15" i="7"/>
  <c r="C13" i="7"/>
  <c r="E15" i="7" l="1"/>
  <c r="E12" i="7" s="1"/>
  <c r="G16" i="7"/>
  <c r="G15" i="7" s="1"/>
  <c r="C12" i="7"/>
  <c r="D12" i="7"/>
</calcChain>
</file>

<file path=xl/sharedStrings.xml><?xml version="1.0" encoding="utf-8"?>
<sst xmlns="http://schemas.openxmlformats.org/spreadsheetml/2006/main" count="64" uniqueCount="58">
  <si>
    <t>Налоги на совокупный доход</t>
  </si>
  <si>
    <t>Налог на доходы физических лиц</t>
  </si>
  <si>
    <t>Единый налог на вмененный доход для отдельных видов деятельности</t>
  </si>
  <si>
    <t xml:space="preserve"> 105 02000 01 0000 110</t>
  </si>
  <si>
    <t xml:space="preserve"> 105 00000 00 0000 000 </t>
  </si>
  <si>
    <t xml:space="preserve">111 00000 00 0000 000 </t>
  </si>
  <si>
    <t>116 00000 00 0000 000</t>
  </si>
  <si>
    <t>101 00000 00 0000 000</t>
  </si>
  <si>
    <t>100 00000 00 0000 000</t>
  </si>
  <si>
    <t>112 00000 00 0000 000</t>
  </si>
  <si>
    <t>112 01000 01 0000 000</t>
  </si>
  <si>
    <t>Плата за негативное воздействие на окружающую среду</t>
  </si>
  <si>
    <t>Государственная пошлина, сборы</t>
  </si>
  <si>
    <t>Платежи при пользовании природными ресурсами</t>
  </si>
  <si>
    <t>Код</t>
  </si>
  <si>
    <t>Наименование</t>
  </si>
  <si>
    <t>108 03010 01 0000 110</t>
  </si>
  <si>
    <t>НАЛОГОВЫЕ И НЕНАЛОГОВЫЕ ДОХОДЫ</t>
  </si>
  <si>
    <t xml:space="preserve">Налоги на прибыль, доходы </t>
  </si>
  <si>
    <t xml:space="preserve"> 101 02000 01 0000 110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</si>
  <si>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</si>
  <si>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</si>
  <si>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111 05035 05 0000 120</t>
  </si>
  <si>
    <t>108 00000 00 0000 000</t>
  </si>
  <si>
    <t>Единый сельскохозяйственный налог</t>
  </si>
  <si>
    <t>105 03000 01 0000 110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</si>
  <si>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</si>
  <si>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</si>
  <si>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</si>
  <si>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 в границах поселений</t>
  </si>
  <si>
    <t>Доходы от использования имущества, находящегося в государственной и муниципальной собственности</t>
  </si>
  <si>
    <t>113 00000 00 0000 000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</si>
  <si>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</si>
  <si>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</si>
  <si>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111 05013 10 0000 120</t>
  </si>
  <si>
    <t>113 01995 05 0000 130</t>
  </si>
  <si>
    <t>114 06013 10 0000 430</t>
  </si>
  <si>
    <t>Акцизы по подакцизным товарам (продукции), производимым на территории Российской Федерации</t>
  </si>
  <si>
    <t>103 02000 01 0000 110</t>
  </si>
  <si>
    <t>103 00000 00 0000 000</t>
  </si>
  <si>
    <t>Налоги на товары (работы, услуги), реализуемые на территории Российской Федерации</t>
  </si>
  <si>
    <t>Приложение 4</t>
  </si>
  <si>
    <t>"О бюджете муниципального района на 2017 год</t>
  </si>
  <si>
    <t>и на плановый период 2018 и 2019 годов"</t>
  </si>
  <si>
    <t xml:space="preserve">Прогноз поступления налоговых и неналоговых доходов  </t>
  </si>
  <si>
    <t xml:space="preserve">в  бюджет муниципального района на 2017 год  </t>
  </si>
  <si>
    <t>1 05 04000 02 0000 110</t>
  </si>
  <si>
    <t>Налог, взимаемый в связи с применением патентной системы налогообложения</t>
  </si>
  <si>
    <t>Штрафы, санкции, возмещение ущерба</t>
  </si>
  <si>
    <t xml:space="preserve">  к Решению  Совета депутатов муниципального образования "Окинский район"</t>
  </si>
  <si>
    <t>Сумма</t>
  </si>
  <si>
    <t xml:space="preserve"> (тыс. рублей)</t>
  </si>
  <si>
    <t>Поправка</t>
  </si>
  <si>
    <t xml:space="preserve">  </t>
  </si>
  <si>
    <t>(тыс.руб)</t>
  </si>
  <si>
    <t xml:space="preserve"> </t>
  </si>
  <si>
    <t>117 00000 00 0000 000</t>
  </si>
  <si>
    <t>Прочие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</si>
</sst>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6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4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49" fontId="3" fillId="2" borderId="1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justify"/>
    </xf>
    <xf numFmtId="0" fontId="2" fillId="0" borderId="1" xfId="0" applyFont="1" applyBorder="1" applyAlignment="1">
      <alignment horizontal="justify"/>
    </xf>
    <xf numFmtId="0" fontId="3" fillId="0" borderId="1" xfId="0" applyFont="1" applyBorder="1" applyAlignment="1">
      <alignment horizontal="justify" wrapText="1"/>
    </xf>
    <xf numFmtId="0" fontId="3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 shrinkToFit="1"/>
    </xf>
    <xf numFmtId="0" fontId="2" fillId="0" borderId="1" xfId="0" applyNumberFormat="1" applyFont="1" applyBorder="1" applyAlignment="1">
      <alignment horizontal="justify" wrapText="1"/>
    </xf>
    <xf numFmtId="164" fontId="3" fillId="0" borderId="1" xfId="0" applyNumberFormat="1" applyFont="1" applyFill="1" applyBorder="1"/>
    <xf numFmtId="164" fontId="2" fillId="0" borderId="1" xfId="0" applyNumberFormat="1" applyFont="1" applyFill="1" applyBorder="1"/>
    <xf numFmtId="16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0" fontId="0" fillId="0" borderId="1" xfId="0" applyBorder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justify" wrapText="1"/>
    </xf>
    <xf numFmtId="0" fontId="5" fillId="0" borderId="0" xfId="0" applyFont="1"/>
    <xf numFmtId="164" fontId="5" fillId="0" borderId="1" xfId="0" applyNumberFormat="1" applyFont="1" applyBorder="1"/>
    <xf numFmtId="0" fontId="5" fillId="0" borderId="1" xfId="0" applyFont="1" applyBorder="1"/>
    <xf numFmtId="165" fontId="0" fillId="0" borderId="1" xfId="0" applyNumberFormat="1" applyBorder="1"/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_св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view="pageBreakPreview" zoomScale="60" zoomScaleNormal="100" workbookViewId="0">
      <selection activeCell="B1" sqref="B1:B4"/>
    </sheetView>
  </sheetViews>
  <sheetFormatPr defaultRowHeight="12.75" x14ac:dyDescent="0.2"/>
  <cols>
    <col min="1" max="1" width="27.85546875" customWidth="1"/>
    <col min="2" max="2" width="89.140625" customWidth="1"/>
    <col min="3" max="3" width="12.5703125" hidden="1" customWidth="1"/>
    <col min="4" max="4" width="9.5703125" hidden="1" customWidth="1"/>
    <col min="5" max="5" width="0.42578125" hidden="1" customWidth="1"/>
    <col min="6" max="6" width="11.28515625" hidden="1" customWidth="1"/>
    <col min="7" max="7" width="15.28515625" customWidth="1"/>
  </cols>
  <sheetData>
    <row r="1" spans="1:7" x14ac:dyDescent="0.2">
      <c r="B1" s="1" t="s">
        <v>41</v>
      </c>
      <c r="C1" s="1"/>
      <c r="D1" s="1"/>
    </row>
    <row r="2" spans="1:7" x14ac:dyDescent="0.2">
      <c r="B2" s="1" t="s">
        <v>49</v>
      </c>
      <c r="C2" s="1"/>
      <c r="D2" s="1"/>
    </row>
    <row r="3" spans="1:7" x14ac:dyDescent="0.2">
      <c r="B3" s="1" t="s">
        <v>42</v>
      </c>
      <c r="C3" s="1"/>
      <c r="D3" s="1"/>
    </row>
    <row r="4" spans="1:7" x14ac:dyDescent="0.2">
      <c r="B4" s="1" t="s">
        <v>43</v>
      </c>
      <c r="C4" s="1"/>
      <c r="D4" s="1"/>
    </row>
    <row r="5" spans="1:7" x14ac:dyDescent="0.2">
      <c r="C5" s="1"/>
      <c r="D5" s="1"/>
    </row>
    <row r="6" spans="1:7" x14ac:dyDescent="0.2">
      <c r="E6" s="1" t="s">
        <v>53</v>
      </c>
    </row>
    <row r="7" spans="1:7" ht="15.75" x14ac:dyDescent="0.25">
      <c r="A7" s="34" t="s">
        <v>44</v>
      </c>
      <c r="B7" s="34"/>
      <c r="C7" s="34"/>
      <c r="D7" s="34"/>
      <c r="E7" s="34"/>
    </row>
    <row r="8" spans="1:7" ht="15.75" x14ac:dyDescent="0.25">
      <c r="A8" s="34" t="s">
        <v>45</v>
      </c>
      <c r="B8" s="34"/>
      <c r="C8" s="34"/>
      <c r="D8" s="34"/>
      <c r="E8" s="34"/>
    </row>
    <row r="9" spans="1:7" ht="15.75" x14ac:dyDescent="0.25">
      <c r="A9" s="22"/>
      <c r="B9" s="22"/>
      <c r="C9" s="22"/>
      <c r="D9" s="23"/>
    </row>
    <row r="10" spans="1:7" ht="15.75" x14ac:dyDescent="0.25">
      <c r="A10" s="22"/>
      <c r="B10" s="22" t="s">
        <v>55</v>
      </c>
      <c r="D10" s="2" t="s">
        <v>51</v>
      </c>
      <c r="G10" s="24" t="s">
        <v>54</v>
      </c>
    </row>
    <row r="11" spans="1:7" ht="31.5" x14ac:dyDescent="0.2">
      <c r="A11" s="21" t="s">
        <v>14</v>
      </c>
      <c r="B11" s="21" t="s">
        <v>15</v>
      </c>
      <c r="C11" s="4" t="s">
        <v>50</v>
      </c>
      <c r="D11" s="4" t="s">
        <v>52</v>
      </c>
      <c r="E11" s="4" t="s">
        <v>50</v>
      </c>
      <c r="F11" s="25" t="s">
        <v>52</v>
      </c>
      <c r="G11" s="25" t="s">
        <v>50</v>
      </c>
    </row>
    <row r="12" spans="1:7" ht="17.25" customHeight="1" x14ac:dyDescent="0.25">
      <c r="A12" s="5" t="s">
        <v>8</v>
      </c>
      <c r="B12" s="11" t="s">
        <v>17</v>
      </c>
      <c r="C12" s="18">
        <f>SUM(C13,C15,C17,C21,C23,C26,C28,C30,C32)</f>
        <v>85264.599999999977</v>
      </c>
      <c r="D12" s="18">
        <f>SUM(D13,D15,D17,D21,D23,D26,D28,D30,D32)</f>
        <v>319.56799999999998</v>
      </c>
      <c r="E12" s="18">
        <f>SUM(E13,E15,E17,E21,E23,E26,E28,E30,E32,E33)</f>
        <v>85584.167999999976</v>
      </c>
      <c r="F12" s="18">
        <f t="shared" ref="F12:G12" si="0">SUM(F13,F15,F17,F21,F23,F26,F28,F30,F32,F33)</f>
        <v>698.8660000000001</v>
      </c>
      <c r="G12" s="18">
        <f t="shared" si="0"/>
        <v>86283.034</v>
      </c>
    </row>
    <row r="13" spans="1:7" ht="18.75" customHeight="1" x14ac:dyDescent="0.25">
      <c r="A13" s="5" t="s">
        <v>7</v>
      </c>
      <c r="B13" s="11" t="s">
        <v>18</v>
      </c>
      <c r="C13" s="18">
        <f t="shared" ref="C13:G13" si="1">SUM(C14:C14)</f>
        <v>72700.399999999994</v>
      </c>
      <c r="D13" s="18">
        <f t="shared" si="1"/>
        <v>0</v>
      </c>
      <c r="E13" s="18">
        <f t="shared" si="1"/>
        <v>72700.399999999994</v>
      </c>
      <c r="F13" s="18">
        <f t="shared" si="1"/>
        <v>0</v>
      </c>
      <c r="G13" s="18">
        <f t="shared" si="1"/>
        <v>72700.399999999994</v>
      </c>
    </row>
    <row r="14" spans="1:7" ht="15.75" customHeight="1" x14ac:dyDescent="0.25">
      <c r="A14" s="3" t="s">
        <v>19</v>
      </c>
      <c r="B14" s="12" t="s">
        <v>1</v>
      </c>
      <c r="C14" s="19">
        <v>72700.399999999994</v>
      </c>
      <c r="D14" s="19"/>
      <c r="E14" s="19">
        <v>72700.399999999994</v>
      </c>
      <c r="F14" s="27"/>
      <c r="G14" s="26">
        <f t="shared" ref="G14:G34" si="2">SUM(E14:F14)</f>
        <v>72700.399999999994</v>
      </c>
    </row>
    <row r="15" spans="1:7" ht="46.5" customHeight="1" x14ac:dyDescent="0.25">
      <c r="A15" s="8" t="s">
        <v>39</v>
      </c>
      <c r="B15" s="6" t="s">
        <v>40</v>
      </c>
      <c r="C15" s="18">
        <f>SUM(C16)</f>
        <v>8687.9</v>
      </c>
      <c r="D15" s="18">
        <f>SUM(D16)</f>
        <v>319.56799999999998</v>
      </c>
      <c r="E15" s="18">
        <f>SUM(E16)</f>
        <v>9007.4679999999989</v>
      </c>
      <c r="F15" s="18">
        <f t="shared" ref="F15:G15" si="3">SUM(F16)</f>
        <v>0</v>
      </c>
      <c r="G15" s="18">
        <f t="shared" si="3"/>
        <v>9007.4679999999989</v>
      </c>
    </row>
    <row r="16" spans="1:7" ht="46.5" customHeight="1" x14ac:dyDescent="0.25">
      <c r="A16" s="3" t="s">
        <v>38</v>
      </c>
      <c r="B16" s="16" t="s">
        <v>37</v>
      </c>
      <c r="C16" s="19">
        <v>8687.9</v>
      </c>
      <c r="D16" s="19">
        <v>319.56799999999998</v>
      </c>
      <c r="E16" s="19">
        <f>SUM(C16:D16)</f>
        <v>9007.4679999999989</v>
      </c>
      <c r="F16" s="27"/>
      <c r="G16" s="26">
        <f t="shared" si="2"/>
        <v>9007.4679999999989</v>
      </c>
    </row>
    <row r="17" spans="1:7" ht="18.75" customHeight="1" x14ac:dyDescent="0.25">
      <c r="A17" s="5" t="s">
        <v>4</v>
      </c>
      <c r="B17" s="11" t="s">
        <v>0</v>
      </c>
      <c r="C17" s="18">
        <f>SUM(C18:C20)</f>
        <v>1317.7</v>
      </c>
      <c r="D17" s="18">
        <f>SUM(D18:D20)</f>
        <v>0</v>
      </c>
      <c r="E17" s="18">
        <f>SUM(E18:E20)</f>
        <v>1317.7</v>
      </c>
      <c r="F17" s="18">
        <f t="shared" ref="F17:G17" si="4">SUM(F18:F20)</f>
        <v>0</v>
      </c>
      <c r="G17" s="18">
        <f t="shared" si="4"/>
        <v>1317.7</v>
      </c>
    </row>
    <row r="18" spans="1:7" ht="28.5" customHeight="1" x14ac:dyDescent="0.25">
      <c r="A18" s="3" t="s">
        <v>3</v>
      </c>
      <c r="B18" s="7" t="s">
        <v>2</v>
      </c>
      <c r="C18" s="20">
        <v>1284.3</v>
      </c>
      <c r="D18" s="20"/>
      <c r="E18" s="20">
        <v>1284.3</v>
      </c>
      <c r="F18" s="27"/>
      <c r="G18" s="26">
        <f t="shared" si="2"/>
        <v>1284.3</v>
      </c>
    </row>
    <row r="19" spans="1:7" ht="18" customHeight="1" x14ac:dyDescent="0.25">
      <c r="A19" s="3" t="s">
        <v>25</v>
      </c>
      <c r="B19" s="7" t="s">
        <v>24</v>
      </c>
      <c r="C19" s="20">
        <v>27.4</v>
      </c>
      <c r="D19" s="20"/>
      <c r="E19" s="20">
        <v>27.4</v>
      </c>
      <c r="F19" s="27"/>
      <c r="G19" s="26">
        <f t="shared" si="2"/>
        <v>27.4</v>
      </c>
    </row>
    <row r="20" spans="1:7" ht="29.25" customHeight="1" x14ac:dyDescent="0.25">
      <c r="A20" s="3" t="s">
        <v>46</v>
      </c>
      <c r="B20" s="7" t="s">
        <v>47</v>
      </c>
      <c r="C20" s="20">
        <v>6</v>
      </c>
      <c r="D20" s="20"/>
      <c r="E20" s="20">
        <v>6</v>
      </c>
      <c r="F20" s="27"/>
      <c r="G20" s="26">
        <f t="shared" si="2"/>
        <v>6</v>
      </c>
    </row>
    <row r="21" spans="1:7" ht="15" customHeight="1" x14ac:dyDescent="0.25">
      <c r="A21" s="5" t="s">
        <v>23</v>
      </c>
      <c r="B21" s="11" t="s">
        <v>12</v>
      </c>
      <c r="C21" s="18">
        <f t="shared" ref="C21:G21" si="5">SUM(C22:C22)</f>
        <v>311.5</v>
      </c>
      <c r="D21" s="18">
        <f t="shared" si="5"/>
        <v>0</v>
      </c>
      <c r="E21" s="18">
        <f t="shared" si="5"/>
        <v>311.5</v>
      </c>
      <c r="F21" s="18">
        <f t="shared" si="5"/>
        <v>0</v>
      </c>
      <c r="G21" s="18">
        <f t="shared" si="5"/>
        <v>311.5</v>
      </c>
    </row>
    <row r="22" spans="1:7" ht="60" customHeight="1" x14ac:dyDescent="0.25">
      <c r="A22" s="3" t="s">
        <v>16</v>
      </c>
      <c r="B22" s="7" t="s">
        <v>20</v>
      </c>
      <c r="C22" s="20">
        <v>311.5</v>
      </c>
      <c r="D22" s="20"/>
      <c r="E22" s="20">
        <v>311.5</v>
      </c>
      <c r="F22" s="27"/>
      <c r="G22" s="26">
        <f t="shared" si="2"/>
        <v>311.5</v>
      </c>
    </row>
    <row r="23" spans="1:7" ht="45.75" customHeight="1" x14ac:dyDescent="0.25">
      <c r="A23" s="5" t="s">
        <v>5</v>
      </c>
      <c r="B23" s="13" t="s">
        <v>30</v>
      </c>
      <c r="C23" s="18">
        <f t="shared" ref="C23:G23" si="6">SUM(C24:C25)</f>
        <v>1823.5</v>
      </c>
      <c r="D23" s="18">
        <f t="shared" si="6"/>
        <v>0</v>
      </c>
      <c r="E23" s="18">
        <f t="shared" si="6"/>
        <v>1823.5</v>
      </c>
      <c r="F23" s="18">
        <f t="shared" si="6"/>
        <v>0</v>
      </c>
      <c r="G23" s="18">
        <f t="shared" si="6"/>
        <v>1823.5</v>
      </c>
    </row>
    <row r="24" spans="1:7" ht="60" customHeight="1" x14ac:dyDescent="0.25">
      <c r="A24" s="3" t="s">
        <v>34</v>
      </c>
      <c r="B24" s="17" t="s">
        <v>26</v>
      </c>
      <c r="C24" s="20">
        <v>1714.9</v>
      </c>
      <c r="D24" s="20"/>
      <c r="E24" s="20">
        <v>1714.9</v>
      </c>
      <c r="F24" s="27"/>
      <c r="G24" s="26">
        <f t="shared" si="2"/>
        <v>1714.9</v>
      </c>
    </row>
    <row r="25" spans="1:7" ht="93" customHeight="1" x14ac:dyDescent="0.25">
      <c r="A25" s="3" t="s">
        <v>22</v>
      </c>
      <c r="B25" s="7" t="s">
        <v>21</v>
      </c>
      <c r="C25" s="20">
        <v>108.6</v>
      </c>
      <c r="D25" s="20"/>
      <c r="E25" s="20">
        <v>108.6</v>
      </c>
      <c r="F25" s="27"/>
      <c r="G25" s="26">
        <f t="shared" si="2"/>
        <v>108.6</v>
      </c>
    </row>
    <row r="26" spans="1:7" ht="30.75" customHeight="1" x14ac:dyDescent="0.25">
      <c r="A26" s="5" t="s">
        <v>9</v>
      </c>
      <c r="B26" s="13" t="s">
        <v>13</v>
      </c>
      <c r="C26" s="18">
        <f t="shared" ref="C26:G26" si="7">SUM(C27)</f>
        <v>130.30000000000001</v>
      </c>
      <c r="D26" s="18">
        <f t="shared" si="7"/>
        <v>0</v>
      </c>
      <c r="E26" s="18">
        <f t="shared" si="7"/>
        <v>130.30000000000001</v>
      </c>
      <c r="F26" s="18">
        <f t="shared" si="7"/>
        <v>547.678</v>
      </c>
      <c r="G26" s="18">
        <f t="shared" si="7"/>
        <v>677.97800000000007</v>
      </c>
    </row>
    <row r="27" spans="1:7" ht="29.25" customHeight="1" x14ac:dyDescent="0.25">
      <c r="A27" s="3" t="s">
        <v>10</v>
      </c>
      <c r="B27" s="7" t="s">
        <v>11</v>
      </c>
      <c r="C27" s="20">
        <v>130.30000000000001</v>
      </c>
      <c r="D27" s="20"/>
      <c r="E27" s="20">
        <v>130.30000000000001</v>
      </c>
      <c r="F27" s="27">
        <v>547.678</v>
      </c>
      <c r="G27" s="26">
        <f t="shared" si="2"/>
        <v>677.97800000000007</v>
      </c>
    </row>
    <row r="28" spans="1:7" ht="30.75" customHeight="1" x14ac:dyDescent="0.25">
      <c r="A28" s="5" t="s">
        <v>31</v>
      </c>
      <c r="B28" s="13" t="s">
        <v>32</v>
      </c>
      <c r="C28" s="18">
        <f t="shared" ref="C28:G28" si="8">SUM(C29)</f>
        <v>86.9</v>
      </c>
      <c r="D28" s="18">
        <f t="shared" si="8"/>
        <v>0</v>
      </c>
      <c r="E28" s="18">
        <f t="shared" si="8"/>
        <v>86.9</v>
      </c>
      <c r="F28" s="18">
        <v>118.98</v>
      </c>
      <c r="G28" s="18">
        <f t="shared" si="8"/>
        <v>205.88</v>
      </c>
    </row>
    <row r="29" spans="1:7" ht="61.5" customHeight="1" x14ac:dyDescent="0.25">
      <c r="A29" s="3" t="s">
        <v>35</v>
      </c>
      <c r="B29" s="7" t="s">
        <v>33</v>
      </c>
      <c r="C29" s="20">
        <v>86.9</v>
      </c>
      <c r="D29" s="20"/>
      <c r="E29" s="20">
        <v>86.9</v>
      </c>
      <c r="F29" s="33">
        <v>118.98</v>
      </c>
      <c r="G29" s="26">
        <f t="shared" si="2"/>
        <v>205.88</v>
      </c>
    </row>
    <row r="30" spans="1:7" ht="30.75" customHeight="1" x14ac:dyDescent="0.25">
      <c r="A30" s="9" t="s">
        <v>27</v>
      </c>
      <c r="B30" s="14" t="s">
        <v>28</v>
      </c>
      <c r="C30" s="18">
        <f t="shared" ref="C30:G30" si="9">SUM(C31:C31)</f>
        <v>30</v>
      </c>
      <c r="D30" s="18">
        <f t="shared" si="9"/>
        <v>0</v>
      </c>
      <c r="E30" s="18">
        <f t="shared" si="9"/>
        <v>30</v>
      </c>
      <c r="F30" s="18">
        <f t="shared" si="9"/>
        <v>0</v>
      </c>
      <c r="G30" s="18">
        <f t="shared" si="9"/>
        <v>30</v>
      </c>
    </row>
    <row r="31" spans="1:7" ht="60.75" customHeight="1" x14ac:dyDescent="0.25">
      <c r="A31" s="10" t="s">
        <v>36</v>
      </c>
      <c r="B31" s="15" t="s">
        <v>29</v>
      </c>
      <c r="C31" s="20">
        <v>30</v>
      </c>
      <c r="D31" s="20"/>
      <c r="E31" s="20">
        <v>30</v>
      </c>
      <c r="F31" s="27"/>
      <c r="G31" s="26">
        <f t="shared" si="2"/>
        <v>30</v>
      </c>
    </row>
    <row r="32" spans="1:7" ht="14.25" customHeight="1" x14ac:dyDescent="0.25">
      <c r="A32" s="5" t="s">
        <v>6</v>
      </c>
      <c r="B32" s="13" t="s">
        <v>48</v>
      </c>
      <c r="C32" s="18">
        <v>176.4</v>
      </c>
      <c r="D32" s="18">
        <v>0</v>
      </c>
      <c r="E32" s="18">
        <v>176.4</v>
      </c>
      <c r="F32" s="18">
        <v>23.588999999999999</v>
      </c>
      <c r="G32" s="31">
        <f t="shared" si="2"/>
        <v>199.989</v>
      </c>
    </row>
    <row r="33" spans="1:7" ht="15.75" x14ac:dyDescent="0.25">
      <c r="A33" s="28" t="s">
        <v>56</v>
      </c>
      <c r="B33" s="29" t="s">
        <v>57</v>
      </c>
      <c r="C33" s="30"/>
      <c r="D33" s="30"/>
      <c r="E33" s="32">
        <f>SUM(E34)</f>
        <v>0</v>
      </c>
      <c r="F33" s="32">
        <f t="shared" ref="F33:G33" si="10">SUM(F34)</f>
        <v>8.6189999999999998</v>
      </c>
      <c r="G33" s="32">
        <f t="shared" si="10"/>
        <v>8.6189999999999998</v>
      </c>
    </row>
    <row r="34" spans="1:7" ht="15.75" x14ac:dyDescent="0.25">
      <c r="A34" s="10" t="s">
        <v>56</v>
      </c>
      <c r="B34" s="15" t="s">
        <v>57</v>
      </c>
      <c r="C34" s="27"/>
      <c r="D34" s="27"/>
      <c r="E34" s="27">
        <v>0</v>
      </c>
      <c r="F34" s="27">
        <v>8.6189999999999998</v>
      </c>
      <c r="G34" s="26">
        <f t="shared" si="2"/>
        <v>8.6189999999999998</v>
      </c>
    </row>
    <row r="36" spans="1:7" x14ac:dyDescent="0.2">
      <c r="B36" t="s">
        <v>55</v>
      </c>
    </row>
  </sheetData>
  <mergeCells count="2">
    <mergeCell ref="A7:E7"/>
    <mergeCell ref="A8:E8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fin</cp:lastModifiedBy>
  <cp:lastPrinted>2017-04-28T06:49:09Z</cp:lastPrinted>
  <dcterms:created xsi:type="dcterms:W3CDTF">2001-12-21T04:25:37Z</dcterms:created>
  <dcterms:modified xsi:type="dcterms:W3CDTF">2017-05-03T06:46:21Z</dcterms:modified>
</cp:coreProperties>
</file>